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ulehlova\Desktop\"/>
    </mc:Choice>
  </mc:AlternateContent>
  <xr:revisionPtr revIDLastSave="0" documentId="13_ncr:1_{B69997AA-DC0A-445E-B5E9-329D664EE975}" xr6:coauthVersionLast="47" xr6:coauthVersionMax="47" xr10:uidLastSave="{00000000-0000-0000-0000-000000000000}"/>
  <bookViews>
    <workbookView xWindow="-120" yWindow="-120" windowWidth="29040" windowHeight="15840" xr2:uid="{E39AAE5C-BEF8-475E-ACD8-EC2652CEA7F2}"/>
  </bookViews>
  <sheets>
    <sheet name="Vyhodnocení" sheetId="1" r:id="rId1"/>
    <sheet name="Přehled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16" i="1"/>
  <c r="F14" i="1"/>
  <c r="F13" i="1"/>
  <c r="E13" i="1"/>
  <c r="E14" i="1"/>
  <c r="D16" i="1"/>
  <c r="E16" i="1"/>
  <c r="D13" i="1"/>
  <c r="B13" i="1"/>
  <c r="C13" i="1"/>
  <c r="B10" i="1"/>
  <c r="B14" i="1" s="1"/>
  <c r="C10" i="1"/>
  <c r="C14" i="1" s="1"/>
  <c r="D10" i="1"/>
  <c r="E17" i="1" l="1"/>
  <c r="D14" i="1"/>
  <c r="D17" i="1"/>
</calcChain>
</file>

<file path=xl/sharedStrings.xml><?xml version="1.0" encoding="utf-8"?>
<sst xmlns="http://schemas.openxmlformats.org/spreadsheetml/2006/main" count="110" uniqueCount="83">
  <si>
    <t>Kučera Pavel</t>
  </si>
  <si>
    <t>Basovník</t>
  </si>
  <si>
    <t>Bulín</t>
  </si>
  <si>
    <t>Martinek</t>
  </si>
  <si>
    <t>Mrtvý</t>
  </si>
  <si>
    <t xml:space="preserve">Vaculka </t>
  </si>
  <si>
    <t>x</t>
  </si>
  <si>
    <t>Ocetek š.</t>
  </si>
  <si>
    <t>Botek</t>
  </si>
  <si>
    <t>Macháček</t>
  </si>
  <si>
    <t xml:space="preserve">Basovník </t>
  </si>
  <si>
    <t>Bančák</t>
  </si>
  <si>
    <t>Říha</t>
  </si>
  <si>
    <t>Kolaja R.</t>
  </si>
  <si>
    <t>Špaček Milan</t>
  </si>
  <si>
    <t>?</t>
  </si>
  <si>
    <r>
      <t xml:space="preserve">Počet vážných nebo smrtelných nehod za poslední 3 roky / </t>
    </r>
    <r>
      <rPr>
        <i/>
        <sz val="10"/>
        <color theme="1"/>
        <rFont val="Calibri"/>
        <family val="2"/>
        <charset val="238"/>
        <scheme val="minor"/>
      </rPr>
      <t>Number of serious or fatal accidents in the last 3 years:</t>
    </r>
  </si>
  <si>
    <r>
      <t xml:space="preserve">KPI - Kniha úrazů / </t>
    </r>
    <r>
      <rPr>
        <b/>
        <i/>
        <sz val="11"/>
        <color theme="1"/>
        <rFont val="Calibri"/>
        <family val="2"/>
        <charset val="238"/>
        <scheme val="minor"/>
      </rPr>
      <t>Book of injuries</t>
    </r>
  </si>
  <si>
    <r>
      <t>Počet nehod, které mají za následek ztrátu produktivního pracovního času za poslední 3 roky /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i/>
        <sz val="10"/>
        <color theme="1"/>
        <rFont val="Calibri"/>
        <family val="2"/>
        <charset val="238"/>
        <scheme val="minor"/>
      </rPr>
      <t>Number of accidents with Lost Time Injurie regarding the last 3 years:</t>
    </r>
  </si>
  <si>
    <r>
      <t xml:space="preserve">Počet případů první pomoci za poslední 3 roky / </t>
    </r>
    <r>
      <rPr>
        <i/>
        <sz val="10"/>
        <color theme="1"/>
        <rFont val="Calibri"/>
        <family val="2"/>
        <charset val="238"/>
        <scheme val="minor"/>
      </rPr>
      <t>Number of First Aid cases in the last 3 years:</t>
    </r>
  </si>
  <si>
    <r>
      <t xml:space="preserve">Počet úrazů se zdravotní dovolenou za poslední 3 roky / </t>
    </r>
    <r>
      <rPr>
        <i/>
        <sz val="10"/>
        <color theme="1"/>
        <rFont val="Calibri"/>
        <family val="2"/>
        <charset val="238"/>
        <scheme val="minor"/>
      </rPr>
      <t>Number of accidents with medical leave in the last 3 years</t>
    </r>
    <r>
      <rPr>
        <sz val="11"/>
        <color theme="1"/>
        <rFont val="Calibri"/>
        <family val="2"/>
        <charset val="238"/>
        <scheme val="minor"/>
      </rPr>
      <t>:</t>
    </r>
  </si>
  <si>
    <r>
      <t xml:space="preserve">Počet  zranění, která se neudála, ale bylo to ,,jen tak tak" za poslední 3 roky/ </t>
    </r>
    <r>
      <rPr>
        <i/>
        <sz val="10"/>
        <color theme="1"/>
        <rFont val="Calibri"/>
        <family val="2"/>
        <charset val="238"/>
        <scheme val="minor"/>
      </rPr>
      <t>Number of Near Misses cases in the last 3 years:</t>
    </r>
  </si>
  <si>
    <r>
      <t xml:space="preserve">Počet ekologických incidentů za poslední 3 roky / </t>
    </r>
    <r>
      <rPr>
        <i/>
        <sz val="10"/>
        <color theme="1"/>
        <rFont val="Calibri"/>
        <family val="2"/>
        <charset val="238"/>
        <scheme val="minor"/>
      </rPr>
      <t>Number of Enviromental Incidents in the last 3 years:</t>
    </r>
  </si>
  <si>
    <r>
      <t xml:space="preserve">Celkový počet zaměstnanců / </t>
    </r>
    <r>
      <rPr>
        <i/>
        <sz val="10"/>
        <color theme="1"/>
        <rFont val="Calibri"/>
        <family val="2"/>
        <charset val="238"/>
        <scheme val="minor"/>
      </rPr>
      <t>Total number of employees:</t>
    </r>
  </si>
  <si>
    <r>
      <t xml:space="preserve">Celkový počet odpracovaných hodin za rok / </t>
    </r>
    <r>
      <rPr>
        <i/>
        <sz val="10"/>
        <color theme="1"/>
        <rFont val="Calibri"/>
        <family val="2"/>
        <charset val="238"/>
        <scheme val="minor"/>
      </rPr>
      <t>Total annual manhours worked:</t>
    </r>
  </si>
  <si>
    <r>
      <t xml:space="preserve">LTIR za poslední 3 roky / </t>
    </r>
    <r>
      <rPr>
        <i/>
        <sz val="10"/>
        <color theme="1"/>
        <rFont val="Calibri"/>
        <family val="2"/>
        <charset val="238"/>
        <scheme val="minor"/>
      </rPr>
      <t>LTIR for the last 3 years:</t>
    </r>
  </si>
  <si>
    <r>
      <t xml:space="preserve">TRIR za poslední 3 roky / </t>
    </r>
    <r>
      <rPr>
        <i/>
        <sz val="10"/>
        <color theme="1"/>
        <rFont val="Calibri"/>
        <family val="2"/>
        <charset val="238"/>
        <scheme val="minor"/>
      </rPr>
      <t>TRIR for the last 3 years:</t>
    </r>
  </si>
  <si>
    <r>
      <t xml:space="preserve">Návody / důkazy - </t>
    </r>
    <r>
      <rPr>
        <i/>
        <sz val="10"/>
        <color theme="1"/>
        <rFont val="Calibri"/>
        <family val="2"/>
        <charset val="238"/>
        <scheme val="minor"/>
      </rPr>
      <t>Guides/Evidences</t>
    </r>
    <r>
      <rPr>
        <sz val="11"/>
        <color theme="1"/>
        <rFont val="Calibri"/>
        <family val="2"/>
        <charset val="238"/>
        <scheme val="minor"/>
      </rPr>
      <t>:</t>
    </r>
  </si>
  <si>
    <r>
      <t xml:space="preserve">Míra výskytu za poslední 3 roky / </t>
    </r>
    <r>
      <rPr>
        <i/>
        <sz val="10"/>
        <color theme="1"/>
        <rFont val="Calibri"/>
        <family val="2"/>
        <charset val="238"/>
        <scheme val="minor"/>
      </rPr>
      <t>Incidence rate in the last 3 years:</t>
    </r>
  </si>
  <si>
    <t>Detailní přehled / detailed overview :</t>
  </si>
  <si>
    <r>
      <t xml:space="preserve">Datum / </t>
    </r>
    <r>
      <rPr>
        <b/>
        <i/>
        <sz val="10"/>
        <color theme="1"/>
        <rFont val="Calibri"/>
        <family val="2"/>
        <charset val="238"/>
        <scheme val="minor"/>
      </rPr>
      <t>date</t>
    </r>
  </si>
  <si>
    <r>
      <t xml:space="preserve">Zmeškané prac. dny / </t>
    </r>
    <r>
      <rPr>
        <b/>
        <i/>
        <sz val="10"/>
        <color theme="1"/>
        <rFont val="Calibri"/>
        <family val="2"/>
        <charset val="238"/>
        <scheme val="minor"/>
      </rPr>
      <t xml:space="preserve">missed working days </t>
    </r>
  </si>
  <si>
    <r>
      <t>Odpr. hodiny v den úrazu /</t>
    </r>
    <r>
      <rPr>
        <b/>
        <i/>
        <sz val="10"/>
        <color theme="1"/>
        <rFont val="Calibri"/>
        <family val="2"/>
        <charset val="238"/>
        <scheme val="minor"/>
      </rPr>
      <t xml:space="preserve"> hours worked on the day of the accident </t>
    </r>
  </si>
  <si>
    <r>
      <t>Co se stalo /</t>
    </r>
    <r>
      <rPr>
        <b/>
        <i/>
        <sz val="10"/>
        <color theme="1"/>
        <rFont val="Calibri"/>
        <family val="2"/>
        <charset val="238"/>
        <scheme val="minor"/>
      </rPr>
      <t xml:space="preserve"> what happened</t>
    </r>
    <r>
      <rPr>
        <b/>
        <sz val="11"/>
        <color theme="1"/>
        <rFont val="Calibri"/>
        <family val="2"/>
        <charset val="238"/>
        <scheme val="minor"/>
      </rPr>
      <t>:</t>
    </r>
  </si>
  <si>
    <r>
      <t xml:space="preserve">uklouzl na sněhu, naražená ruka a loket, pohmožděné koleno a krk / </t>
    </r>
    <r>
      <rPr>
        <i/>
        <sz val="10"/>
        <color theme="1"/>
        <rFont val="Calibri"/>
        <family val="2"/>
        <charset val="238"/>
        <scheme val="minor"/>
      </rPr>
      <t>he slipped in the snow, his arm and elbow bumped, his bruised knee and neck</t>
    </r>
  </si>
  <si>
    <r>
      <t xml:space="preserve">spadla na něj pneu, pohmožděné rameno, ruka a záda / </t>
    </r>
    <r>
      <rPr>
        <i/>
        <sz val="10"/>
        <color theme="1"/>
        <rFont val="Calibri"/>
        <family val="2"/>
        <charset val="238"/>
        <scheme val="minor"/>
      </rPr>
      <t>a tire fell on him, a bruised shoulder, an arm and a back</t>
    </r>
  </si>
  <si>
    <r>
      <t xml:space="preserve">spadl mu na ruku kovový přípravek na nosník, pohmožděný ukazovák / </t>
    </r>
    <r>
      <rPr>
        <i/>
        <sz val="10"/>
        <color theme="1"/>
        <rFont val="Calibri"/>
        <family val="2"/>
        <charset val="238"/>
        <scheme val="minor"/>
      </rPr>
      <t>a metal beam fell on his hand, a bruised index finger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</si>
  <si>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t xml:space="preserve">křuplo mu v koleni při dotahování náboje kola, koleno / </t>
    </r>
    <r>
      <rPr>
        <i/>
        <sz val="10"/>
        <color theme="1"/>
        <rFont val="Calibri"/>
        <family val="2"/>
        <charset val="238"/>
        <scheme val="minor"/>
      </rPr>
      <t>it crunched in his knee as he tightened the hub, knee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</si>
  <si>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t xml:space="preserve">na vykládce mu spadla hliníková bočnice, roztržený levý palec / </t>
    </r>
    <r>
      <rPr>
        <i/>
        <sz val="10"/>
        <color theme="1"/>
        <rFont val="Calibri"/>
        <family val="2"/>
        <charset val="238"/>
        <scheme val="minor"/>
      </rPr>
      <t>an aluminum sidewall fell on the unloading, his left thumb torn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</si>
  <si>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t xml:space="preserve">otevíral boční přihrádku kamionu, spadl mu hever na nohu / </t>
    </r>
    <r>
      <rPr>
        <i/>
        <sz val="10"/>
        <color theme="1"/>
        <rFont val="Calibri"/>
        <family val="2"/>
        <charset val="238"/>
        <scheme val="minor"/>
      </rPr>
      <t xml:space="preserve">opening the side compartment of the truck, a jack fell on his leg </t>
    </r>
  </si>
  <si>
    <r>
      <t xml:space="preserve">otvíral boční přihrádku, vyskočil mu podpěrný píst, úder do hlavy / </t>
    </r>
    <r>
      <rPr>
        <i/>
        <sz val="10"/>
        <color theme="1"/>
        <rFont val="Calibri"/>
        <family val="2"/>
        <charset val="238"/>
        <scheme val="minor"/>
      </rPr>
      <t>he opened the side compartment, his support piston popped out, a blow to the head</t>
    </r>
  </si>
  <si>
    <r>
      <t xml:space="preserve">při skládání zboží paleťákem mu podjela noha, upadl a přisedl si ji - zlomená / </t>
    </r>
    <r>
      <rPr>
        <i/>
        <sz val="10"/>
        <color theme="1"/>
        <rFont val="Calibri"/>
        <family val="2"/>
        <charset val="238"/>
        <scheme val="minor"/>
      </rPr>
      <t xml:space="preserve">as he folded the goods with a pallet, his foot ran over him, he fell and sat down - broken </t>
    </r>
  </si>
  <si>
    <r>
      <t xml:space="preserve">při odpojování návěsu mu prasklo v rameni / </t>
    </r>
    <r>
      <rPr>
        <i/>
        <sz val="10"/>
        <color theme="1"/>
        <rFont val="Calibri"/>
        <family val="2"/>
        <charset val="238"/>
        <scheme val="minor"/>
      </rPr>
      <t xml:space="preserve">his shoulder broke when he uncoupled it </t>
    </r>
  </si>
  <si>
    <r>
      <t xml:space="preserve">při vystupování z kamionu špatně došlápl a zvrtl si nohu / </t>
    </r>
    <r>
      <rPr>
        <i/>
        <sz val="10"/>
        <color theme="1"/>
        <rFont val="Calibri"/>
        <family val="2"/>
        <charset val="238"/>
        <scheme val="minor"/>
      </rPr>
      <t>he stepped badly as he got out of the truck and twisted his leg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</si>
  <si>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t xml:space="preserve">při vystupování z auta špatně došlápl a podvrtl si koleno / </t>
    </r>
    <r>
      <rPr>
        <i/>
        <sz val="10"/>
        <color theme="1"/>
        <rFont val="Calibri"/>
        <family val="2"/>
        <charset val="238"/>
        <scheme val="minor"/>
      </rPr>
      <t xml:space="preserve">he stepped badly as he got out of the car and sprained his knee </t>
    </r>
  </si>
  <si>
    <r>
      <t xml:space="preserve">při kurtování se mu povolila kurtna, upadl a podvrtnul si kotník / </t>
    </r>
    <r>
      <rPr>
        <i/>
        <sz val="10"/>
        <color theme="1"/>
        <rFont val="Calibri"/>
        <family val="2"/>
        <charset val="238"/>
        <scheme val="minor"/>
      </rPr>
      <t>while courting, his sling slackened, he fell and sprained his ankle</t>
    </r>
  </si>
  <si>
    <r>
      <t xml:space="preserve">při nakládání paletovým vozíkem špatně stočil a převrátil si palec / </t>
    </r>
    <r>
      <rPr>
        <i/>
        <sz val="10"/>
        <color theme="1"/>
        <rFont val="Calibri"/>
        <family val="2"/>
        <charset val="238"/>
        <scheme val="minor"/>
      </rPr>
      <t>he curled badly while loading the pallet truck and turned his thumb up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</si>
  <si>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t xml:space="preserve">při odkurtování se propadl mezi role a spadl na záda / </t>
    </r>
    <r>
      <rPr>
        <i/>
        <sz val="10"/>
        <color theme="1"/>
        <rFont val="Calibri"/>
        <family val="2"/>
        <charset val="238"/>
        <scheme val="minor"/>
      </rPr>
      <t>while courting, he fell between the roles and fell on his back</t>
    </r>
  </si>
  <si>
    <r>
      <t xml:space="preserve">při plachtování nákladu mu ujel žebřík a spadl / </t>
    </r>
    <r>
      <rPr>
        <i/>
        <sz val="10"/>
        <color theme="1"/>
        <rFont val="Calibri"/>
        <family val="2"/>
        <charset val="238"/>
        <scheme val="minor"/>
      </rPr>
      <t>as he sailed the load he fell on a ladder and fell</t>
    </r>
  </si>
  <si>
    <r>
      <t xml:space="preserve">při opravě vozidla si skřípl prst do zadního závěsu / </t>
    </r>
    <r>
      <rPr>
        <i/>
        <sz val="10"/>
        <color theme="1"/>
        <rFont val="Calibri"/>
        <family val="2"/>
        <charset val="238"/>
        <scheme val="minor"/>
      </rPr>
      <t>when repairing the vehicle, he pinched his finger on the rear suspension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</si>
  <si>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t xml:space="preserve">při cestě z kanceláře do auta zakopl o obrubník, spadl a narazil si žebra / </t>
    </r>
    <r>
      <rPr>
        <i/>
        <sz val="10"/>
        <color theme="1"/>
        <rFont val="Calibri"/>
        <family val="2"/>
        <charset val="238"/>
        <scheme val="minor"/>
      </rPr>
      <t>on the way from the office to the car, he tripped on the curb, fell and hit his ribs</t>
    </r>
  </si>
  <si>
    <r>
      <t xml:space="preserve">při odkurtování plachty a slézání špatně dostoupl a podvrtl si kotník / </t>
    </r>
    <r>
      <rPr>
        <i/>
        <sz val="10"/>
        <color theme="1"/>
        <rFont val="Calibri"/>
        <family val="2"/>
        <charset val="238"/>
        <scheme val="minor"/>
      </rPr>
      <t>when he sailed and climbed down, he got badly and sprained his ankle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</si>
  <si>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t xml:space="preserve">položil brusku na kraj stolu, padala, chtěl ji zachytit a pořezal si pravou dlaň / </t>
    </r>
    <r>
      <rPr>
        <i/>
        <sz val="10"/>
        <color theme="1"/>
        <rFont val="Calibri"/>
        <family val="2"/>
        <charset val="238"/>
        <scheme val="minor"/>
      </rPr>
      <t xml:space="preserve">he placed the grinder on the edge of the table, fell, wanted to catch it, and cut his right palm </t>
    </r>
  </si>
  <si>
    <r>
      <t xml:space="preserve">při odpojování návěsu od kamionu zabral za páku, ruplo mu v rameni - utržená šlacha bicepsu / </t>
    </r>
    <r>
      <rPr>
        <i/>
        <sz val="10"/>
        <color theme="1"/>
        <rFont val="Calibri"/>
        <family val="2"/>
        <charset val="238"/>
        <scheme val="minor"/>
      </rPr>
      <t xml:space="preserve">when uncoupling the semi-trailer from the truck he took the lever, it rumbled in his shoulder - torn biceps tendon </t>
    </r>
  </si>
  <si>
    <r>
      <t xml:space="preserve">Celkový počet incidentů / </t>
    </r>
    <r>
      <rPr>
        <i/>
        <sz val="11"/>
        <color theme="1"/>
        <rFont val="Calibri"/>
        <family val="2"/>
        <charset val="238"/>
        <scheme val="minor"/>
      </rPr>
      <t>Reportable Incidents</t>
    </r>
  </si>
  <si>
    <t>Ztráta produktivního pracovního času / Lost time</t>
  </si>
  <si>
    <t>Lost Time (hour)</t>
  </si>
  <si>
    <t>LTIR=((lost time)*1.000.000)/Total working hours</t>
  </si>
  <si>
    <t>TRIR=((Reportable Incidents)*1.000.000)/Total working hours</t>
  </si>
  <si>
    <r>
      <t xml:space="preserve">LTIR za rok / </t>
    </r>
    <r>
      <rPr>
        <i/>
        <sz val="10"/>
        <color theme="1"/>
        <rFont val="Calibri"/>
        <family val="2"/>
        <charset val="238"/>
        <scheme val="minor"/>
      </rPr>
      <t>LTIR for year:</t>
    </r>
  </si>
  <si>
    <r>
      <t xml:space="preserve">TRIR za rok / </t>
    </r>
    <r>
      <rPr>
        <i/>
        <sz val="10"/>
        <color theme="1"/>
        <rFont val="Calibri"/>
        <family val="2"/>
        <charset val="238"/>
        <scheme val="minor"/>
      </rPr>
      <t>TRIR for year:</t>
    </r>
  </si>
  <si>
    <t>Hasa Libor</t>
  </si>
  <si>
    <t>Basovník Martin</t>
  </si>
  <si>
    <t>Zavadil Rostislav</t>
  </si>
  <si>
    <t>Žalčík Jiří</t>
  </si>
  <si>
    <t>Jagoš Richard</t>
  </si>
  <si>
    <t>při vykládání pneumatik odkrytovaného návěsu kamionu, poryv větru zacloumal návěsem silně tak že vypadla velká pneumatika dolů a zavalila zezadu řidiče. / while unloading the tires of an open semi-truck, a gust of wind blew the semi so hard that the large tire fell down and pinned the driver behind.</t>
  </si>
  <si>
    <t>při odhrnutí plachty tyčí na návěsu se tyč zaskřípla a nešla sundat, až se podařilo ji uvolnit, vyletla a spadla na hlavu. Roztrhlá kůže na hlavě v délce cca 3 cm / when pulling back the tarp with the pole on the semi-trailer, the pole creaked and wouldn't come off, until it was freed, it flew out and fell on the head. Torn skin on the head about 3 cm long</t>
  </si>
  <si>
    <t>při odplachtování návěsu ze žebře jsem zabral, abych uvolnil pásky plachty, ruplo mi v zádech pod lopatkou / while unslinging the trailer from the rib, I reached to release the tarpaulin straps, my back throbbed under the shoulder blade</t>
  </si>
  <si>
    <t>po zaplachtování auta při slézání ze žebříku sjela noha a spadl. Rozbité a naražené levé koleno / after flipping a car while climbing off a ladder, his foot slipped and he fell. Broken and bumped left knee.</t>
  </si>
  <si>
    <t>při strhávání nálepek špachtlí se poranil ostrou hranou na palci levé ruky / while peeling off the stickers with a spatula, he injured himself with a sharp edge on the thumb of his left hand.</t>
  </si>
  <si>
    <t>Matušinec Antonín</t>
  </si>
  <si>
    <t>2023 do 31.8.</t>
  </si>
  <si>
    <t>Bančák Libor</t>
  </si>
  <si>
    <t>Jurčík Lukáš</t>
  </si>
  <si>
    <t>Pavlicová Irena</t>
  </si>
  <si>
    <t>Zetík Michal</t>
  </si>
  <si>
    <t xml:space="preserve">při manipulaci prázdné horní palety ze štosu palet na přívěsu se paleta zachytila o hřebík další palety a tudíš došlo k pádu z výšky na pravou nohu zaměstnance/ while handling an empty upper pallet from a stack of pallets on a trailer, the pallet got caught on a nail of another pallet and thus fell from a height onto the employee's right leg.
</t>
  </si>
  <si>
    <t>při jízdě v Rakousku po silnici A5 směr Mikulov, ze zadu do návěsu pana Bančáka narazilo osobmí vozidlo/ while driving in Austria on the A5 road in the direction of Mikulov, Mr. Bančák's trailer was hit from behind by a passenger vehicle</t>
  </si>
  <si>
    <t>při vystupování z kamionu na vykládce v Maďarsku špatně došlápl a podvrtl si levou nohu/while getting off the truck at the unloading point in Hungary, he misstepped and sprained his left leg.</t>
  </si>
  <si>
    <t>při vytažení nože z přihrádky, si nevědomky čárla nožem přes levý prsteníček/while pulling the knife out of the compartment, she unknowingly drew the knife across her left ring finger.</t>
  </si>
  <si>
    <t>paletový vozík přivřel ruku při nakládání elektrického navijáku,který byl v kovové konstrukci. Naložený náklad byl větší a zasahoval k ovládání, pán si toho nevšiml a jak dával paleťák dolů tak mu to přimáčklo ruku/the pallet truck closed its hand while loading the electric winch, which was in a metal structure. The loaded load was larger and interfered with the control, the master did not notice it and as he was putting the pallet down, it squeezed his hand.</t>
  </si>
  <si>
    <t>při demontáži jeřábu spadlo táhlo na ruku/while disassembling the crane, the tie rod fell on his hand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</si>
</sst>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0_-;\-* #,##0.000_-;_-* &quot;-&quot;??_-;_-@_-"/>
    <numFmt numFmtId="165" formatCode="_-* #,##0_-;\-* #,##0_-;_-* &quot;-&quot;??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69">
    <xf numFmtId="0" fontId="0" fillId="0" borderId="0" xfId="0"/>
    <xf numFmtId="14" fontId="0" fillId="0" borderId="1" xfId="0" applyNumberFormat="1" applyBorder="1"/>
    <xf numFmtId="0" fontId="0" fillId="0" borderId="2" xfId="0" applyBorder="1"/>
    <xf numFmtId="0" fontId="0" fillId="0" borderId="6" xfId="0" applyBorder="1"/>
    <xf numFmtId="14" fontId="0" fillId="0" borderId="7" xfId="0" applyNumberFormat="1" applyBorder="1"/>
    <xf numFmtId="0" fontId="0" fillId="0" borderId="9" xfId="0" applyBorder="1"/>
    <xf numFmtId="14" fontId="0" fillId="0" borderId="10" xfId="0" applyNumberFormat="1" applyBorder="1"/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0" fillId="0" borderId="11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8" xfId="0" applyBorder="1" applyAlignment="1">
      <alignment wrapText="1"/>
    </xf>
    <xf numFmtId="0" fontId="1" fillId="0" borderId="1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14" fontId="0" fillId="0" borderId="4" xfId="0" applyNumberFormat="1" applyBorder="1"/>
    <xf numFmtId="0" fontId="0" fillId="0" borderId="5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5" xfId="0" applyBorder="1" applyAlignment="1">
      <alignment horizontal="center"/>
    </xf>
    <xf numFmtId="164" fontId="0" fillId="0" borderId="1" xfId="1" applyNumberFormat="1" applyFont="1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14" fontId="0" fillId="0" borderId="0" xfId="0" applyNumberFormat="1"/>
    <xf numFmtId="0" fontId="2" fillId="0" borderId="17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165" fontId="0" fillId="0" borderId="17" xfId="1" applyNumberFormat="1" applyFont="1" applyBorder="1" applyAlignment="1">
      <alignment horizontal="center" vertical="center"/>
    </xf>
    <xf numFmtId="164" fontId="0" fillId="0" borderId="17" xfId="1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/>
    <xf numFmtId="0" fontId="0" fillId="0" borderId="26" xfId="0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wrapText="1"/>
    </xf>
    <xf numFmtId="0" fontId="0" fillId="0" borderId="10" xfId="0" applyFill="1" applyBorder="1" applyAlignment="1">
      <alignment horizontal="center"/>
    </xf>
    <xf numFmtId="0" fontId="0" fillId="0" borderId="10" xfId="0" applyBorder="1"/>
    <xf numFmtId="0" fontId="0" fillId="0" borderId="26" xfId="0" applyBorder="1" applyAlignment="1">
      <alignment horizontal="center"/>
    </xf>
    <xf numFmtId="14" fontId="0" fillId="0" borderId="28" xfId="0" applyNumberFormat="1" applyBorder="1"/>
    <xf numFmtId="0" fontId="0" fillId="0" borderId="27" xfId="0" applyBorder="1" applyAlignment="1">
      <alignment horizontal="center"/>
    </xf>
    <xf numFmtId="0" fontId="0" fillId="0" borderId="29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Fill="1" applyBorder="1" applyAlignment="1">
      <alignment horizontal="left" wrapText="1"/>
    </xf>
    <xf numFmtId="3" fontId="0" fillId="0" borderId="1" xfId="0" applyNumberFormat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164" fontId="0" fillId="0" borderId="1" xfId="1" applyNumberFormat="1" applyFont="1" applyBorder="1" applyAlignment="1">
      <alignment horizontal="right" vertic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Vyhodnocení!$A$10</c:f>
              <c:strCache>
                <c:ptCount val="1"/>
                <c:pt idx="0">
                  <c:v>Celkový počet incidentů / Reportable Incidents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Vyhodnocení!$B$2:$E$2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Vyhodnocení!$B$10:$E$10</c:f>
              <c:numCache>
                <c:formatCode>General</c:formatCode>
                <c:ptCount val="4"/>
                <c:pt idx="0">
                  <c:v>11</c:v>
                </c:pt>
                <c:pt idx="1">
                  <c:v>6</c:v>
                </c:pt>
                <c:pt idx="2">
                  <c:v>3</c:v>
                </c:pt>
                <c:pt idx="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96-435C-B42E-4FE39AD1A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8807128"/>
        <c:axId val="538807784"/>
      </c:lineChart>
      <c:catAx>
        <c:axId val="538807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38807784"/>
        <c:crosses val="autoZero"/>
        <c:auto val="1"/>
        <c:lblAlgn val="ctr"/>
        <c:lblOffset val="100"/>
        <c:noMultiLvlLbl val="0"/>
      </c:catAx>
      <c:valAx>
        <c:axId val="538807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38807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Vyhodnocení!$A$14</c:f>
              <c:strCache>
                <c:ptCount val="1"/>
                <c:pt idx="0">
                  <c:v>TRIR za rok / TRIR for year: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Vyhodnocení!$B$2:$E$2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Vyhodnocení!$B$14:$E$14</c:f>
              <c:numCache>
                <c:formatCode>_-* #\ ##0.000_-;\-* #\ ##0.000_-;_-* "-"??_-;_-@_-</c:formatCode>
                <c:ptCount val="4"/>
                <c:pt idx="0">
                  <c:v>52.686029580810789</c:v>
                </c:pt>
                <c:pt idx="1">
                  <c:v>32.162441772579378</c:v>
                </c:pt>
                <c:pt idx="2">
                  <c:v>16.796466023548646</c:v>
                </c:pt>
                <c:pt idx="3">
                  <c:v>9.2716214211541317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2A-473D-A212-0456B2D66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7002632"/>
        <c:axId val="537002960"/>
      </c:lineChart>
      <c:catAx>
        <c:axId val="537002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37002960"/>
        <c:crosses val="autoZero"/>
        <c:auto val="1"/>
        <c:lblAlgn val="ctr"/>
        <c:lblOffset val="100"/>
        <c:noMultiLvlLbl val="0"/>
      </c:catAx>
      <c:valAx>
        <c:axId val="537002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00_-;\-* #\ ##0.0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37002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24</xdr:row>
      <xdr:rowOff>28575</xdr:rowOff>
    </xdr:from>
    <xdr:to>
      <xdr:col>0</xdr:col>
      <xdr:colOff>3533774</xdr:colOff>
      <xdr:row>37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E9257F-EF89-81D0-C940-A09EA33E1C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3657600</xdr:colOff>
      <xdr:row>24</xdr:row>
      <xdr:rowOff>28575</xdr:rowOff>
    </xdr:from>
    <xdr:to>
      <xdr:col>5</xdr:col>
      <xdr:colOff>0</xdr:colOff>
      <xdr:row>37</xdr:row>
      <xdr:rowOff>133350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EBA2F9C-2698-99CA-40A9-42322C21D8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F2176-E97F-4C70-9E7F-74A5688CF5CC}">
  <sheetPr>
    <pageSetUpPr fitToPage="1"/>
  </sheetPr>
  <dimension ref="A2:F27"/>
  <sheetViews>
    <sheetView tabSelected="1" workbookViewId="0">
      <selection activeCell="A3" sqref="A3"/>
    </sheetView>
  </sheetViews>
  <sheetFormatPr defaultRowHeight="15" x14ac:dyDescent="0.25"/>
  <cols>
    <col min="1" max="1" width="63.7109375" customWidth="1"/>
    <col min="2" max="5" width="10.85546875" customWidth="1"/>
    <col min="6" max="6" width="17.140625" customWidth="1"/>
    <col min="10" max="10" width="13.7109375" customWidth="1"/>
  </cols>
  <sheetData>
    <row r="2" spans="1:6" ht="30" customHeight="1" x14ac:dyDescent="0.25">
      <c r="A2" s="36" t="s">
        <v>17</v>
      </c>
      <c r="B2" s="36">
        <v>2019</v>
      </c>
      <c r="C2" s="36">
        <v>2020</v>
      </c>
      <c r="D2" s="36">
        <v>2021</v>
      </c>
      <c r="E2" s="45">
        <v>2022</v>
      </c>
      <c r="F2" s="51" t="s">
        <v>72</v>
      </c>
    </row>
    <row r="3" spans="1:6" ht="30" customHeight="1" x14ac:dyDescent="0.25">
      <c r="A3" s="33" t="s">
        <v>16</v>
      </c>
      <c r="B3" s="26">
        <v>0</v>
      </c>
      <c r="C3" s="26">
        <v>0</v>
      </c>
      <c r="D3" s="26">
        <v>0</v>
      </c>
      <c r="E3" s="46">
        <v>0</v>
      </c>
      <c r="F3" s="52">
        <v>0</v>
      </c>
    </row>
    <row r="4" spans="1:6" ht="42.75" x14ac:dyDescent="0.25">
      <c r="A4" s="33" t="s">
        <v>18</v>
      </c>
      <c r="B4" s="26">
        <v>4</v>
      </c>
      <c r="C4" s="26">
        <v>1</v>
      </c>
      <c r="D4" s="26">
        <v>0</v>
      </c>
      <c r="E4" s="46">
        <v>3</v>
      </c>
      <c r="F4" s="26">
        <v>6</v>
      </c>
    </row>
    <row r="5" spans="1:6" ht="27.75" customHeight="1" x14ac:dyDescent="0.25">
      <c r="A5" s="34" t="s">
        <v>55</v>
      </c>
      <c r="B5" s="27">
        <v>20.5</v>
      </c>
      <c r="C5" s="27">
        <v>6</v>
      </c>
      <c r="D5" s="27">
        <v>0</v>
      </c>
      <c r="E5" s="47">
        <v>3</v>
      </c>
      <c r="F5" s="27">
        <v>6</v>
      </c>
    </row>
    <row r="6" spans="1:6" ht="30" customHeight="1" x14ac:dyDescent="0.25">
      <c r="A6" s="33" t="s">
        <v>20</v>
      </c>
      <c r="B6" s="26">
        <v>7</v>
      </c>
      <c r="C6" s="26">
        <v>5</v>
      </c>
      <c r="D6" s="26">
        <v>3</v>
      </c>
      <c r="E6" s="46">
        <v>2</v>
      </c>
      <c r="F6" s="26">
        <v>3</v>
      </c>
    </row>
    <row r="7" spans="1:6" ht="30" customHeight="1" x14ac:dyDescent="0.25">
      <c r="A7" s="33" t="s">
        <v>19</v>
      </c>
      <c r="B7" s="26">
        <v>0</v>
      </c>
      <c r="C7" s="26">
        <v>0</v>
      </c>
      <c r="D7" s="26">
        <v>0</v>
      </c>
      <c r="E7" s="46">
        <v>0</v>
      </c>
      <c r="F7" s="26">
        <v>0</v>
      </c>
    </row>
    <row r="8" spans="1:6" ht="30" customHeight="1" x14ac:dyDescent="0.25">
      <c r="A8" s="33" t="s">
        <v>21</v>
      </c>
      <c r="B8" s="26">
        <v>0</v>
      </c>
      <c r="C8" s="26">
        <v>0</v>
      </c>
      <c r="D8" s="26">
        <v>0</v>
      </c>
      <c r="E8" s="46">
        <v>0</v>
      </c>
      <c r="F8" s="26">
        <v>0</v>
      </c>
    </row>
    <row r="9" spans="1:6" ht="30" customHeight="1" x14ac:dyDescent="0.25">
      <c r="A9" s="33" t="s">
        <v>22</v>
      </c>
      <c r="B9" s="26">
        <v>0</v>
      </c>
      <c r="C9" s="26">
        <v>0</v>
      </c>
      <c r="D9" s="26">
        <v>0</v>
      </c>
      <c r="E9" s="46">
        <v>0</v>
      </c>
      <c r="F9" s="26">
        <v>0</v>
      </c>
    </row>
    <row r="10" spans="1:6" ht="30" customHeight="1" x14ac:dyDescent="0.25">
      <c r="A10" s="34" t="s">
        <v>54</v>
      </c>
      <c r="B10" s="27">
        <f>B3+B4+B6</f>
        <v>11</v>
      </c>
      <c r="C10" s="27">
        <f t="shared" ref="C10" si="0">C3+C4+C6</f>
        <v>6</v>
      </c>
      <c r="D10" s="27">
        <f>D3+D4+D6</f>
        <v>3</v>
      </c>
      <c r="E10" s="47">
        <v>2</v>
      </c>
      <c r="F10" s="27">
        <v>3</v>
      </c>
    </row>
    <row r="11" spans="1:6" ht="30" customHeight="1" x14ac:dyDescent="0.25">
      <c r="A11" s="35" t="s">
        <v>23</v>
      </c>
      <c r="B11" s="26">
        <v>119</v>
      </c>
      <c r="C11" s="26">
        <v>109</v>
      </c>
      <c r="D11" s="26">
        <v>111</v>
      </c>
      <c r="E11" s="48">
        <v>107</v>
      </c>
      <c r="F11" s="26">
        <v>101</v>
      </c>
    </row>
    <row r="12" spans="1:6" ht="30" customHeight="1" x14ac:dyDescent="0.25">
      <c r="A12" s="33" t="s">
        <v>24</v>
      </c>
      <c r="B12" s="30">
        <v>208784</v>
      </c>
      <c r="C12" s="30">
        <v>186553</v>
      </c>
      <c r="D12" s="30">
        <v>178609</v>
      </c>
      <c r="E12" s="49">
        <v>215712</v>
      </c>
      <c r="F12" s="66">
        <v>135744</v>
      </c>
    </row>
    <row r="13" spans="1:6" ht="30" customHeight="1" x14ac:dyDescent="0.25">
      <c r="A13" s="35" t="s">
        <v>59</v>
      </c>
      <c r="B13" s="29">
        <f>B5*1000000/B12</f>
        <v>98.187600582420103</v>
      </c>
      <c r="C13" s="29">
        <f>C5*1000000/C12</f>
        <v>32.162441772579378</v>
      </c>
      <c r="D13" s="29">
        <f>D5*1000000/D12</f>
        <v>0</v>
      </c>
      <c r="E13" s="50">
        <f t="shared" ref="E13:F13" si="1">E5*1000000/E12</f>
        <v>13.907432131731197</v>
      </c>
      <c r="F13" s="68">
        <f t="shared" si="1"/>
        <v>44.200848656294198</v>
      </c>
    </row>
    <row r="14" spans="1:6" ht="30" customHeight="1" x14ac:dyDescent="0.25">
      <c r="A14" s="35" t="s">
        <v>60</v>
      </c>
      <c r="B14" s="29">
        <f>(B10*1000000)/B12</f>
        <v>52.686029580810789</v>
      </c>
      <c r="C14" s="29">
        <f>(C10*1000000)/C12</f>
        <v>32.162441772579378</v>
      </c>
      <c r="D14" s="29">
        <f>(D10*1000000)/D12</f>
        <v>16.796466023548646</v>
      </c>
      <c r="E14" s="29">
        <f>(E10*1000000)/E12</f>
        <v>9.2716214211541317</v>
      </c>
      <c r="F14" s="29">
        <f>(F10*1000000)/F12</f>
        <v>22.100424328147099</v>
      </c>
    </row>
    <row r="15" spans="1:6" x14ac:dyDescent="0.25">
      <c r="A15" s="32"/>
      <c r="B15" s="31"/>
      <c r="C15" s="31"/>
      <c r="D15" s="31"/>
      <c r="E15" s="32"/>
      <c r="F15" s="67"/>
    </row>
    <row r="16" spans="1:6" ht="30" customHeight="1" x14ac:dyDescent="0.25">
      <c r="A16" s="37" t="s">
        <v>25</v>
      </c>
      <c r="B16" s="37"/>
      <c r="C16" s="37"/>
      <c r="D16" s="29">
        <f>(D5+C5+B5)*1000000/(D12+C12+B12)</f>
        <v>46.171591055604537</v>
      </c>
      <c r="E16" s="29">
        <f>(E5+D5+C5)*1000000/(E12+D12+C12)</f>
        <v>15.493893684344625</v>
      </c>
      <c r="F16" s="29">
        <f>(F5+E5+D5)*1000000/(F12+E12+D12)</f>
        <v>16.97904973918293</v>
      </c>
    </row>
    <row r="17" spans="1:6" ht="30" customHeight="1" x14ac:dyDescent="0.25">
      <c r="A17" s="37" t="s">
        <v>26</v>
      </c>
      <c r="B17" s="37"/>
      <c r="C17" s="37"/>
      <c r="D17" s="29">
        <f>((D10+C10+B10)*1000000)/(D12+C12+B12)</f>
        <v>34.846483815550592</v>
      </c>
      <c r="E17" s="29">
        <f>((E10+D10+C10)*1000000)/(E12+D12+C12)</f>
        <v>18.936981169754542</v>
      </c>
      <c r="F17" s="29">
        <f>((F10+E10+D10)*1000000)/(F12+E12+D12)</f>
        <v>15.092488657051494</v>
      </c>
    </row>
    <row r="18" spans="1:6" x14ac:dyDescent="0.25">
      <c r="B18" s="15"/>
      <c r="C18" s="15"/>
      <c r="D18" s="15"/>
    </row>
    <row r="19" spans="1:6" x14ac:dyDescent="0.25">
      <c r="A19" t="s">
        <v>27</v>
      </c>
      <c r="B19" s="15"/>
      <c r="C19" s="15"/>
      <c r="D19" s="15"/>
    </row>
    <row r="20" spans="1:6" x14ac:dyDescent="0.25">
      <c r="A20" t="s">
        <v>58</v>
      </c>
      <c r="B20" s="15"/>
      <c r="C20" s="15"/>
      <c r="D20" s="15"/>
    </row>
    <row r="21" spans="1:6" x14ac:dyDescent="0.25">
      <c r="A21" t="s">
        <v>28</v>
      </c>
      <c r="B21" s="15"/>
      <c r="C21" s="15"/>
      <c r="D21" s="15"/>
    </row>
    <row r="22" spans="1:6" x14ac:dyDescent="0.25">
      <c r="A22" t="s">
        <v>57</v>
      </c>
      <c r="B22" s="15"/>
      <c r="C22" s="15"/>
      <c r="D22" s="15"/>
    </row>
    <row r="23" spans="1:6" x14ac:dyDescent="0.25">
      <c r="B23" s="15"/>
      <c r="C23" s="15"/>
      <c r="D23" s="15"/>
    </row>
    <row r="24" spans="1:6" x14ac:dyDescent="0.25">
      <c r="B24" s="15"/>
      <c r="C24" s="15"/>
      <c r="D24" s="15"/>
    </row>
    <row r="25" spans="1:6" x14ac:dyDescent="0.25">
      <c r="B25" s="15"/>
      <c r="C25" s="15"/>
      <c r="D25" s="15"/>
    </row>
    <row r="26" spans="1:6" x14ac:dyDescent="0.25">
      <c r="B26" s="15"/>
      <c r="C26" s="15"/>
      <c r="D26" s="15"/>
    </row>
    <row r="27" spans="1:6" x14ac:dyDescent="0.25">
      <c r="B27" s="15"/>
      <c r="C27" s="15"/>
      <c r="D27" s="15"/>
    </row>
  </sheetData>
  <mergeCells count="2">
    <mergeCell ref="A16:C16"/>
    <mergeCell ref="A17:C17"/>
  </mergeCells>
  <pageMargins left="0.70866141732283472" right="0.70866141732283472" top="0.78740157480314965" bottom="0.78740157480314965" header="0.31496062992125984" footer="0.31496062992125984"/>
  <pageSetup paperSize="9"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489AC-7BCD-4776-A827-F34F6D29D4A1}">
  <dimension ref="A1:F41"/>
  <sheetViews>
    <sheetView topLeftCell="A31" workbookViewId="0">
      <selection activeCell="A31" sqref="A31"/>
    </sheetView>
  </sheetViews>
  <sheetFormatPr defaultRowHeight="15" x14ac:dyDescent="0.25"/>
  <cols>
    <col min="1" max="1" width="17.5703125" customWidth="1"/>
    <col min="2" max="2" width="17.140625" customWidth="1"/>
    <col min="3" max="3" width="21" bestFit="1" customWidth="1"/>
    <col min="4" max="4" width="31" customWidth="1"/>
    <col min="5" max="5" width="23.7109375" customWidth="1"/>
    <col min="6" max="6" width="71.85546875" customWidth="1"/>
  </cols>
  <sheetData>
    <row r="1" spans="1:6" x14ac:dyDescent="0.25">
      <c r="A1" s="38" t="s">
        <v>29</v>
      </c>
      <c r="B1" s="39"/>
      <c r="C1" s="39"/>
      <c r="D1" s="39"/>
      <c r="E1" s="39"/>
      <c r="F1" s="40"/>
    </row>
    <row r="2" spans="1:6" ht="15.75" thickBot="1" x14ac:dyDescent="0.3">
      <c r="A2" s="41"/>
      <c r="B2" s="42"/>
      <c r="C2" s="42"/>
      <c r="D2" s="42"/>
      <c r="E2" s="42"/>
      <c r="F2" s="43"/>
    </row>
    <row r="3" spans="1:6" ht="30" customHeight="1" thickBot="1" x14ac:dyDescent="0.3">
      <c r="A3" s="13">
        <v>2019</v>
      </c>
      <c r="B3" s="14" t="s">
        <v>30</v>
      </c>
      <c r="C3" s="21" t="s">
        <v>31</v>
      </c>
      <c r="D3" s="22" t="s">
        <v>32</v>
      </c>
      <c r="E3" s="22" t="s">
        <v>56</v>
      </c>
      <c r="F3" s="17" t="s">
        <v>33</v>
      </c>
    </row>
    <row r="4" spans="1:6" ht="30" customHeight="1" x14ac:dyDescent="0.25">
      <c r="A4" s="5" t="s">
        <v>0</v>
      </c>
      <c r="B4" s="6">
        <v>43476</v>
      </c>
      <c r="C4" s="7">
        <v>31</v>
      </c>
      <c r="D4" s="10">
        <v>4</v>
      </c>
      <c r="E4" s="10"/>
      <c r="F4" s="18" t="s">
        <v>34</v>
      </c>
    </row>
    <row r="5" spans="1:6" ht="30" customHeight="1" x14ac:dyDescent="0.25">
      <c r="A5" s="2" t="s">
        <v>1</v>
      </c>
      <c r="B5" s="1">
        <v>43515</v>
      </c>
      <c r="C5" s="8">
        <v>15.63</v>
      </c>
      <c r="D5" s="11">
        <v>5.5</v>
      </c>
      <c r="E5" s="11"/>
      <c r="F5" s="19" t="s">
        <v>35</v>
      </c>
    </row>
    <row r="6" spans="1:6" ht="30" customHeight="1" x14ac:dyDescent="0.25">
      <c r="A6" s="2" t="s">
        <v>2</v>
      </c>
      <c r="B6" s="1">
        <v>43518</v>
      </c>
      <c r="C6" s="8">
        <v>62</v>
      </c>
      <c r="D6" s="11">
        <v>7</v>
      </c>
      <c r="E6" s="11"/>
      <c r="F6" s="19" t="s">
        <v>36</v>
      </c>
    </row>
    <row r="7" spans="1:6" ht="30" customHeight="1" x14ac:dyDescent="0.25">
      <c r="A7" s="2" t="s">
        <v>3</v>
      </c>
      <c r="B7" s="1">
        <v>43552</v>
      </c>
      <c r="C7" s="8">
        <v>62</v>
      </c>
      <c r="D7" s="11">
        <v>5.5</v>
      </c>
      <c r="E7" s="11"/>
      <c r="F7" s="19" t="s">
        <v>37</v>
      </c>
    </row>
    <row r="8" spans="1:6" ht="30" customHeight="1" x14ac:dyDescent="0.25">
      <c r="A8" s="2" t="s">
        <v>4</v>
      </c>
      <c r="B8" s="1">
        <v>43564</v>
      </c>
      <c r="C8" s="8" t="s">
        <v>6</v>
      </c>
      <c r="D8" s="11">
        <v>2</v>
      </c>
      <c r="E8" s="11">
        <v>6</v>
      </c>
      <c r="F8" s="19" t="s">
        <v>38</v>
      </c>
    </row>
    <row r="9" spans="1:6" ht="30" customHeight="1" x14ac:dyDescent="0.25">
      <c r="A9" s="2" t="s">
        <v>5</v>
      </c>
      <c r="B9" s="1">
        <v>43585</v>
      </c>
      <c r="C9" s="8" t="s">
        <v>6</v>
      </c>
      <c r="D9" s="11" t="s">
        <v>15</v>
      </c>
      <c r="E9" s="11">
        <v>8</v>
      </c>
      <c r="F9" s="19" t="s">
        <v>39</v>
      </c>
    </row>
    <row r="10" spans="1:6" ht="30" customHeight="1" x14ac:dyDescent="0.25">
      <c r="A10" s="2" t="s">
        <v>7</v>
      </c>
      <c r="B10" s="1">
        <v>43634</v>
      </c>
      <c r="C10" s="8" t="s">
        <v>6</v>
      </c>
      <c r="D10" s="11">
        <v>6.5</v>
      </c>
      <c r="E10" s="11">
        <v>1.5</v>
      </c>
      <c r="F10" s="19" t="s">
        <v>40</v>
      </c>
    </row>
    <row r="11" spans="1:6" ht="30" customHeight="1" x14ac:dyDescent="0.25">
      <c r="A11" s="2" t="s">
        <v>5</v>
      </c>
      <c r="B11" s="1">
        <v>43640</v>
      </c>
      <c r="C11" s="8">
        <v>50.38</v>
      </c>
      <c r="D11" s="11">
        <v>2.75</v>
      </c>
      <c r="E11" s="11"/>
      <c r="F11" s="19" t="s">
        <v>41</v>
      </c>
    </row>
    <row r="12" spans="1:6" ht="30" customHeight="1" x14ac:dyDescent="0.25">
      <c r="A12" s="2" t="s">
        <v>8</v>
      </c>
      <c r="B12" s="1">
        <v>43649</v>
      </c>
      <c r="C12" s="8">
        <v>10</v>
      </c>
      <c r="D12" s="11">
        <v>4</v>
      </c>
      <c r="E12" s="11"/>
      <c r="F12" s="19" t="s">
        <v>42</v>
      </c>
    </row>
    <row r="13" spans="1:6" ht="30" customHeight="1" x14ac:dyDescent="0.25">
      <c r="A13" s="2" t="s">
        <v>9</v>
      </c>
      <c r="B13" s="1">
        <v>43738</v>
      </c>
      <c r="C13" s="8">
        <v>62</v>
      </c>
      <c r="D13" s="11">
        <v>2</v>
      </c>
      <c r="E13" s="11"/>
      <c r="F13" s="19" t="s">
        <v>43</v>
      </c>
    </row>
    <row r="14" spans="1:6" ht="30" customHeight="1" thickBot="1" x14ac:dyDescent="0.3">
      <c r="A14" s="3" t="s">
        <v>0</v>
      </c>
      <c r="B14" s="4">
        <v>43741</v>
      </c>
      <c r="C14" s="9" t="s">
        <v>6</v>
      </c>
      <c r="D14" s="12">
        <v>3</v>
      </c>
      <c r="E14" s="12">
        <v>5</v>
      </c>
      <c r="F14" s="20" t="s">
        <v>44</v>
      </c>
    </row>
    <row r="15" spans="1:6" ht="30" customHeight="1" thickBot="1" x14ac:dyDescent="0.3">
      <c r="A15" s="13">
        <v>2020</v>
      </c>
      <c r="B15" s="14" t="s">
        <v>30</v>
      </c>
      <c r="C15" s="21" t="s">
        <v>31</v>
      </c>
      <c r="D15" s="22" t="s">
        <v>32</v>
      </c>
      <c r="E15" s="22"/>
      <c r="F15" s="17" t="s">
        <v>33</v>
      </c>
    </row>
    <row r="16" spans="1:6" ht="30" customHeight="1" x14ac:dyDescent="0.25">
      <c r="A16" s="5" t="s">
        <v>10</v>
      </c>
      <c r="B16" s="6">
        <v>43868</v>
      </c>
      <c r="C16" s="7">
        <v>25</v>
      </c>
      <c r="D16" s="10">
        <v>7</v>
      </c>
      <c r="E16" s="10"/>
      <c r="F16" s="18" t="s">
        <v>45</v>
      </c>
    </row>
    <row r="17" spans="1:6" ht="30" customHeight="1" x14ac:dyDescent="0.25">
      <c r="A17" s="2" t="s">
        <v>11</v>
      </c>
      <c r="B17" s="1">
        <v>43913</v>
      </c>
      <c r="C17" s="8">
        <v>43</v>
      </c>
      <c r="D17" s="11">
        <v>4</v>
      </c>
      <c r="E17" s="11"/>
      <c r="F17" s="19" t="s">
        <v>46</v>
      </c>
    </row>
    <row r="18" spans="1:6" ht="30" customHeight="1" x14ac:dyDescent="0.25">
      <c r="A18" s="2" t="s">
        <v>9</v>
      </c>
      <c r="B18" s="1">
        <v>43927</v>
      </c>
      <c r="C18" s="8" t="s">
        <v>6</v>
      </c>
      <c r="D18" s="11">
        <v>2</v>
      </c>
      <c r="E18" s="11">
        <v>6</v>
      </c>
      <c r="F18" s="19" t="s">
        <v>47</v>
      </c>
    </row>
    <row r="19" spans="1:6" ht="30" customHeight="1" x14ac:dyDescent="0.25">
      <c r="A19" s="2" t="s">
        <v>5</v>
      </c>
      <c r="B19" s="1">
        <v>43948</v>
      </c>
      <c r="C19" s="8">
        <v>87</v>
      </c>
      <c r="D19" s="11">
        <v>4.5</v>
      </c>
      <c r="E19" s="11"/>
      <c r="F19" s="19" t="s">
        <v>48</v>
      </c>
    </row>
    <row r="20" spans="1:6" ht="30" customHeight="1" x14ac:dyDescent="0.25">
      <c r="A20" s="2" t="s">
        <v>12</v>
      </c>
      <c r="B20" s="1">
        <v>44027</v>
      </c>
      <c r="C20" s="8">
        <v>33.56</v>
      </c>
      <c r="D20" s="11">
        <v>11</v>
      </c>
      <c r="E20" s="11"/>
      <c r="F20" s="19" t="s">
        <v>49</v>
      </c>
    </row>
    <row r="21" spans="1:6" ht="30" customHeight="1" thickBot="1" x14ac:dyDescent="0.3">
      <c r="A21" s="3" t="s">
        <v>11</v>
      </c>
      <c r="B21" s="4">
        <v>44155</v>
      </c>
      <c r="C21" s="9">
        <v>33</v>
      </c>
      <c r="D21" s="12">
        <v>0</v>
      </c>
      <c r="E21" s="12"/>
      <c r="F21" s="20" t="s">
        <v>50</v>
      </c>
    </row>
    <row r="22" spans="1:6" ht="30" customHeight="1" thickBot="1" x14ac:dyDescent="0.3">
      <c r="A22" s="13">
        <v>2021</v>
      </c>
      <c r="B22" s="14" t="s">
        <v>30</v>
      </c>
      <c r="C22" s="21" t="s">
        <v>31</v>
      </c>
      <c r="D22" s="22" t="s">
        <v>32</v>
      </c>
      <c r="E22" s="22"/>
      <c r="F22" s="17" t="s">
        <v>33</v>
      </c>
    </row>
    <row r="23" spans="1:6" ht="30" customHeight="1" x14ac:dyDescent="0.25">
      <c r="A23" s="5" t="s">
        <v>13</v>
      </c>
      <c r="B23" s="6">
        <v>44371</v>
      </c>
      <c r="C23" s="7">
        <v>26</v>
      </c>
      <c r="D23" s="10">
        <v>0</v>
      </c>
      <c r="E23" s="10"/>
      <c r="F23" s="18" t="s">
        <v>51</v>
      </c>
    </row>
    <row r="24" spans="1:6" ht="30" customHeight="1" x14ac:dyDescent="0.25">
      <c r="A24" s="2" t="s">
        <v>14</v>
      </c>
      <c r="B24" s="1">
        <v>44515</v>
      </c>
      <c r="C24" s="8">
        <v>15</v>
      </c>
      <c r="D24" s="8">
        <v>8</v>
      </c>
      <c r="E24" s="11"/>
      <c r="F24" s="23" t="s">
        <v>52</v>
      </c>
    </row>
    <row r="25" spans="1:6" ht="43.5" customHeight="1" thickBot="1" x14ac:dyDescent="0.3">
      <c r="A25" s="2" t="s">
        <v>14</v>
      </c>
      <c r="B25" s="24">
        <v>44551</v>
      </c>
      <c r="C25" s="16">
        <v>10</v>
      </c>
      <c r="D25" s="16">
        <v>7.5</v>
      </c>
      <c r="E25" s="28"/>
      <c r="F25" s="25" t="s">
        <v>53</v>
      </c>
    </row>
    <row r="26" spans="1:6" ht="30" customHeight="1" thickBot="1" x14ac:dyDescent="0.3">
      <c r="A26" s="13">
        <v>2022</v>
      </c>
      <c r="B26" s="14" t="s">
        <v>30</v>
      </c>
      <c r="C26" s="21" t="s">
        <v>31</v>
      </c>
      <c r="D26" s="22" t="s">
        <v>32</v>
      </c>
      <c r="E26" s="22"/>
      <c r="F26" s="17" t="s">
        <v>33</v>
      </c>
    </row>
    <row r="27" spans="1:6" ht="63" customHeight="1" x14ac:dyDescent="0.25">
      <c r="A27" s="5" t="s">
        <v>61</v>
      </c>
      <c r="B27" s="6">
        <v>44609</v>
      </c>
      <c r="C27" s="7">
        <v>8</v>
      </c>
      <c r="D27" s="10">
        <v>0.5</v>
      </c>
      <c r="E27" s="10"/>
      <c r="F27" s="18" t="s">
        <v>66</v>
      </c>
    </row>
    <row r="28" spans="1:6" ht="83.25" customHeight="1" x14ac:dyDescent="0.25">
      <c r="A28" s="2" t="s">
        <v>62</v>
      </c>
      <c r="B28" s="1">
        <v>44711</v>
      </c>
      <c r="C28" s="8">
        <v>0</v>
      </c>
      <c r="D28" s="8">
        <v>2.5</v>
      </c>
      <c r="E28" s="11"/>
      <c r="F28" s="23" t="s">
        <v>67</v>
      </c>
    </row>
    <row r="29" spans="1:6" ht="50.25" customHeight="1" x14ac:dyDescent="0.25">
      <c r="A29" s="53" t="s">
        <v>63</v>
      </c>
      <c r="B29" s="1">
        <v>44713</v>
      </c>
      <c r="C29" s="8">
        <v>0</v>
      </c>
      <c r="D29" s="8">
        <v>7</v>
      </c>
      <c r="E29" s="8"/>
      <c r="F29" s="64" t="s">
        <v>68</v>
      </c>
    </row>
    <row r="30" spans="1:6" ht="50.25" customHeight="1" thickBot="1" x14ac:dyDescent="0.3">
      <c r="A30" s="5" t="s">
        <v>64</v>
      </c>
      <c r="B30" s="61">
        <v>44714</v>
      </c>
      <c r="C30" s="60">
        <v>0</v>
      </c>
      <c r="D30" s="60">
        <v>5</v>
      </c>
      <c r="E30" s="62"/>
      <c r="F30" s="63" t="s">
        <v>69</v>
      </c>
    </row>
    <row r="31" spans="1:6" ht="45.75" thickBot="1" x14ac:dyDescent="0.3">
      <c r="A31" s="3" t="s">
        <v>65</v>
      </c>
      <c r="B31" s="4">
        <v>44910</v>
      </c>
      <c r="C31" s="8">
        <v>10</v>
      </c>
      <c r="D31" s="8">
        <v>2.5</v>
      </c>
      <c r="E31" s="8"/>
      <c r="F31" s="20" t="s">
        <v>70</v>
      </c>
    </row>
    <row r="32" spans="1:6" ht="30" customHeight="1" thickBot="1" x14ac:dyDescent="0.3">
      <c r="A32" s="13">
        <v>2023</v>
      </c>
      <c r="B32" s="14" t="s">
        <v>30</v>
      </c>
      <c r="C32" s="21" t="s">
        <v>31</v>
      </c>
      <c r="D32" s="22" t="s">
        <v>32</v>
      </c>
      <c r="E32" s="22"/>
      <c r="F32" s="17" t="s">
        <v>33</v>
      </c>
    </row>
    <row r="33" spans="1:6" ht="105" customHeight="1" x14ac:dyDescent="0.25">
      <c r="A33" s="55" t="s">
        <v>71</v>
      </c>
      <c r="B33" s="1">
        <v>45022</v>
      </c>
      <c r="C33" s="58">
        <v>0</v>
      </c>
      <c r="D33" s="54">
        <v>8.75</v>
      </c>
      <c r="E33" s="59"/>
      <c r="F33" s="65" t="s">
        <v>77</v>
      </c>
    </row>
    <row r="34" spans="1:6" ht="57.75" customHeight="1" x14ac:dyDescent="0.25">
      <c r="A34" s="55" t="s">
        <v>73</v>
      </c>
      <c r="B34" s="1">
        <v>45097</v>
      </c>
      <c r="C34" s="56">
        <v>47</v>
      </c>
      <c r="D34" s="56">
        <v>3.5</v>
      </c>
      <c r="E34" s="8"/>
      <c r="F34" s="57" t="s">
        <v>78</v>
      </c>
    </row>
    <row r="35" spans="1:6" ht="45" x14ac:dyDescent="0.25">
      <c r="A35" s="55" t="s">
        <v>74</v>
      </c>
      <c r="B35" s="1">
        <v>45104</v>
      </c>
      <c r="C35" s="8">
        <v>0</v>
      </c>
      <c r="D35" s="56">
        <v>8</v>
      </c>
      <c r="E35" s="53"/>
      <c r="F35" s="57" t="s">
        <v>79</v>
      </c>
    </row>
    <row r="36" spans="1:6" ht="45" x14ac:dyDescent="0.25">
      <c r="A36" s="55" t="s">
        <v>75</v>
      </c>
      <c r="B36" s="1">
        <v>45142</v>
      </c>
      <c r="C36" s="56">
        <v>0</v>
      </c>
      <c r="D36" s="56">
        <v>8</v>
      </c>
      <c r="E36" s="53"/>
      <c r="F36" s="57" t="s">
        <v>80</v>
      </c>
    </row>
    <row r="37" spans="1:6" ht="105" x14ac:dyDescent="0.25">
      <c r="A37" s="55" t="s">
        <v>14</v>
      </c>
      <c r="B37" s="1">
        <v>45159</v>
      </c>
      <c r="C37" s="56">
        <v>9</v>
      </c>
      <c r="D37" s="56">
        <v>1.5</v>
      </c>
      <c r="E37" s="53"/>
      <c r="F37" s="57" t="s">
        <v>81</v>
      </c>
    </row>
    <row r="38" spans="1:6" ht="30" x14ac:dyDescent="0.25">
      <c r="A38" s="55" t="s">
        <v>76</v>
      </c>
      <c r="B38" s="1">
        <v>45163</v>
      </c>
      <c r="C38" s="56">
        <v>4</v>
      </c>
      <c r="D38" s="56">
        <v>8</v>
      </c>
      <c r="E38" s="53"/>
      <c r="F38" s="57" t="s">
        <v>82</v>
      </c>
    </row>
    <row r="39" spans="1:6" x14ac:dyDescent="0.25">
      <c r="B39" s="44"/>
    </row>
    <row r="40" spans="1:6" x14ac:dyDescent="0.25">
      <c r="B40" s="44"/>
    </row>
    <row r="41" spans="1:6" x14ac:dyDescent="0.25">
      <c r="B41" s="44"/>
    </row>
  </sheetData>
  <mergeCells count="1">
    <mergeCell ref="A1:F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Vyhodnocení</vt:lpstr>
      <vt:lpstr>Přehled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Juračková</dc:creator>
  <cp:lastModifiedBy>Hana Oulehlová</cp:lastModifiedBy>
  <cp:lastPrinted>2023-01-11T16:12:56Z</cp:lastPrinted>
  <dcterms:created xsi:type="dcterms:W3CDTF">2022-02-02T14:50:02Z</dcterms:created>
  <dcterms:modified xsi:type="dcterms:W3CDTF">2023-09-27T12:53:15Z</dcterms:modified>
</cp:coreProperties>
</file>