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I:\_EMS\Registr environmentálnich aspektů-rizik\"/>
    </mc:Choice>
  </mc:AlternateContent>
  <xr:revisionPtr revIDLastSave="0" documentId="13_ncr:1_{8163DDDE-F28E-4F80-AA92-C3AD0CD80559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spekty" sheetId="1" r:id="rId1"/>
    <sheet name="metodika významnosti" sheetId="2" r:id="rId2"/>
    <sheet name="metodika rizik" sheetId="4" r:id="rId3"/>
    <sheet name="změny" sheetId="3" r:id="rId4"/>
  </sheets>
  <definedNames>
    <definedName name="_xlnm._FilterDatabase" localSheetId="0" hidden="1">aspekty!$B$5:$O$78</definedName>
    <definedName name="_xlnm.Print_Area" localSheetId="0">aspekty!$A$1:$O$78</definedName>
    <definedName name="_xlnm.Print_Area" localSheetId="2">'metodika rizik'!$A$1:$F$10</definedName>
    <definedName name="_xlnm.Print_Area" localSheetId="1">'metodika významnosti'!$A$1:$P$30</definedName>
    <definedName name="_xlnm.Print_Titles" localSheetId="0">aspekty!$5:$5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" i="1" l="1"/>
  <c r="S50" i="1"/>
  <c r="S49" i="1"/>
  <c r="S48" i="1"/>
  <c r="M49" i="1"/>
  <c r="M50" i="1"/>
  <c r="M51" i="1"/>
  <c r="M48" i="1"/>
  <c r="M47" i="1"/>
  <c r="S47" i="1"/>
  <c r="S46" i="1"/>
  <c r="S45" i="1"/>
  <c r="M45" i="1"/>
  <c r="S44" i="1"/>
  <c r="M44" i="1"/>
  <c r="S43" i="1"/>
  <c r="M43" i="1"/>
  <c r="M24" i="1"/>
  <c r="S21" i="1"/>
  <c r="M21" i="1"/>
  <c r="S64" i="1"/>
  <c r="M64" i="1"/>
  <c r="M78" i="1" l="1"/>
  <c r="S62" i="1"/>
  <c r="M62" i="1"/>
  <c r="S20" i="1"/>
  <c r="S61" i="1"/>
  <c r="M77" i="1"/>
  <c r="S74" i="1"/>
  <c r="M76" i="1"/>
  <c r="S22" i="1"/>
  <c r="S17" i="1"/>
  <c r="M75" i="1"/>
  <c r="M61" i="1"/>
  <c r="S31" i="1"/>
  <c r="S30" i="1"/>
  <c r="S63" i="1"/>
  <c r="S59" i="1"/>
  <c r="S42" i="1"/>
  <c r="M36" i="1"/>
  <c r="M63" i="1"/>
  <c r="M30" i="1"/>
  <c r="M23" i="1"/>
  <c r="M22" i="1"/>
  <c r="M17" i="1"/>
  <c r="M59" i="1"/>
  <c r="M37" i="1"/>
  <c r="M35" i="1"/>
  <c r="M74" i="1"/>
  <c r="M52" i="1"/>
  <c r="S52" i="1"/>
  <c r="M31" i="1"/>
  <c r="S41" i="1"/>
  <c r="M32" i="1"/>
  <c r="S32" i="1"/>
  <c r="M73" i="1"/>
  <c r="M70" i="1"/>
  <c r="M71" i="1"/>
  <c r="M72" i="1"/>
  <c r="S40" i="1" l="1"/>
  <c r="S25" i="1"/>
  <c r="S26" i="1"/>
  <c r="S27" i="1"/>
  <c r="S28" i="1"/>
  <c r="S29" i="1"/>
  <c r="S53" i="1"/>
  <c r="S54" i="1"/>
  <c r="S55" i="1"/>
  <c r="S33" i="1"/>
  <c r="S34" i="1"/>
  <c r="S65" i="1"/>
  <c r="S66" i="1"/>
  <c r="S67" i="1"/>
  <c r="S68" i="1"/>
  <c r="S69" i="1"/>
  <c r="S56" i="1"/>
  <c r="S57" i="1"/>
  <c r="S58" i="1"/>
  <c r="S6" i="1"/>
  <c r="S7" i="1"/>
  <c r="S8" i="1"/>
  <c r="S9" i="1"/>
  <c r="S10" i="1"/>
  <c r="S12" i="1"/>
  <c r="S13" i="1"/>
  <c r="S14" i="1"/>
  <c r="S15" i="1"/>
  <c r="S16" i="1"/>
  <c r="S18" i="1"/>
  <c r="S19" i="1"/>
  <c r="S60" i="1"/>
  <c r="S70" i="1"/>
  <c r="S71" i="1"/>
  <c r="S72" i="1"/>
  <c r="S73" i="1"/>
  <c r="S38" i="1"/>
  <c r="S39" i="1"/>
  <c r="M60" i="1" l="1"/>
  <c r="M28" i="1"/>
  <c r="M40" i="1"/>
  <c r="M19" i="1"/>
  <c r="M18" i="1"/>
  <c r="M16" i="1"/>
  <c r="M15" i="1"/>
  <c r="M12" i="1"/>
  <c r="M10" i="1"/>
  <c r="M14" i="1"/>
  <c r="M13" i="1"/>
  <c r="M9" i="1"/>
  <c r="M8" i="1"/>
  <c r="M7" i="1"/>
  <c r="M6" i="1"/>
  <c r="M58" i="1"/>
  <c r="M56" i="1"/>
  <c r="M67" i="1"/>
  <c r="M27" i="1"/>
  <c r="M39" i="1"/>
  <c r="M69" i="1"/>
  <c r="M68" i="1"/>
  <c r="M66" i="1"/>
  <c r="M34" i="1"/>
  <c r="M55" i="1"/>
  <c r="M53" i="1"/>
  <c r="M57" i="1"/>
  <c r="M65" i="1"/>
  <c r="M33" i="1"/>
  <c r="M54" i="1"/>
  <c r="M29" i="1"/>
  <c r="M26" i="1"/>
  <c r="M25" i="1"/>
  <c r="M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iFSe</author>
    <author>Sedláček</author>
  </authors>
  <commentList>
    <comment ref="A5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38"/>
          </rPr>
          <t xml:space="preserve">přímý aspekt
</t>
        </r>
        <r>
          <rPr>
            <b/>
            <sz val="12"/>
            <color indexed="10"/>
            <rFont val="Tahoma"/>
            <family val="2"/>
            <charset val="238"/>
          </rPr>
          <t>nepřímý aspekt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b/>
            <sz val="12"/>
            <color indexed="12"/>
            <rFont val="Tahoma"/>
            <family val="2"/>
            <charset val="238"/>
          </rPr>
          <t>přímý nebo nepřímý aspekt</t>
        </r>
      </text>
    </comment>
    <comment ref="K5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Pravděpodobnost výskytu dopadu P :
P=1 neočekávaná
P=2 nízká
P=3 střední
P=4 vysoká  </t>
        </r>
      </text>
    </comment>
    <comment ref="L5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Závažnost dopadu Z :
Z=1 minimální
Z=2 nízká
Z=3 střední
Z=4 vysoká</t>
        </r>
      </text>
    </comment>
    <comment ref="M5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Míra dopadu
mD = P x Z
významný aspekt při hodnotě 8 a více</t>
        </r>
      </text>
    </comment>
    <comment ref="P5" authorId="0" shapeId="0" xr:uid="{00000000-0006-0000-0000-000005000000}">
      <text>
        <r>
          <rPr>
            <b/>
            <sz val="10"/>
            <color indexed="81"/>
            <rFont val="Tahoma"/>
            <family val="2"/>
            <charset val="238"/>
          </rPr>
          <t>9 pravděpodobnost vysoká
4 pravděpodobnost je střední
1 pravděpodobnost je nízká</t>
        </r>
      </text>
    </comment>
    <comment ref="Q5" authorId="0" shapeId="0" xr:uid="{00000000-0006-0000-0000-000006000000}">
      <text>
        <r>
          <rPr>
            <b/>
            <sz val="10"/>
            <color indexed="81"/>
            <rFont val="Tahoma"/>
            <family val="2"/>
            <charset val="238"/>
          </rPr>
          <t xml:space="preserve">9 vysoká
4 střední
1 nízká
</t>
        </r>
      </text>
    </comment>
    <comment ref="R5" authorId="0" shapeId="0" xr:uid="{00000000-0006-0000-0000-000007000000}">
      <text>
        <r>
          <rPr>
            <b/>
            <sz val="10"/>
            <color indexed="81"/>
            <rFont val="Tahoma"/>
            <family val="2"/>
            <charset val="238"/>
          </rPr>
          <t>9 nízká
4 střední
1 Vysoká</t>
        </r>
      </text>
    </comment>
    <comment ref="S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míra rizika = P x Z x D</t>
        </r>
      </text>
    </comment>
  </commentList>
</comments>
</file>

<file path=xl/sharedStrings.xml><?xml version="1.0" encoding="utf-8"?>
<sst xmlns="http://schemas.openxmlformats.org/spreadsheetml/2006/main" count="738" uniqueCount="358">
  <si>
    <t>Vypracoval:</t>
  </si>
  <si>
    <t>Datum:</t>
  </si>
  <si>
    <t>Podpis:</t>
  </si>
  <si>
    <t>Kategorie / proces</t>
  </si>
  <si>
    <t>Činnost</t>
  </si>
  <si>
    <t>Objekt</t>
  </si>
  <si>
    <t>Zařízení</t>
  </si>
  <si>
    <t>Pracovní pozice</t>
  </si>
  <si>
    <t>Aspekt</t>
  </si>
  <si>
    <t>Dopad</t>
  </si>
  <si>
    <t>běžný provoz</t>
  </si>
  <si>
    <t>Pravdě-podobnost</t>
  </si>
  <si>
    <t>Závažnost</t>
  </si>
  <si>
    <t>Významnost</t>
  </si>
  <si>
    <t>Právní požadavek</t>
  </si>
  <si>
    <t>Prevence, řízení, opatření, dokumenty</t>
  </si>
  <si>
    <t>strojní práce</t>
  </si>
  <si>
    <t>emise výfukových plynů</t>
  </si>
  <si>
    <t>znečištění ovzduší</t>
  </si>
  <si>
    <t>X</t>
  </si>
  <si>
    <t>odstavení zařízení, oprava</t>
  </si>
  <si>
    <t>zákon o ovzduší, zákon o životním prostředí, zákon o ochraně krajiny</t>
  </si>
  <si>
    <t>zákon o vodách, zákon o životním prostředí</t>
  </si>
  <si>
    <t>výtýčení správci sítí či ověření sondami v terénu</t>
  </si>
  <si>
    <t>zákon o ovzduší, zákon o životním prostředí</t>
  </si>
  <si>
    <t>Infrastruktura, údržba</t>
  </si>
  <si>
    <t>oprava mechanizace</t>
  </si>
  <si>
    <t>únik ropných látek</t>
  </si>
  <si>
    <t>znečištění spodních vod</t>
  </si>
  <si>
    <t>zákon o vodách, zákon o životním prostředí, zákon o ochraně krajiny</t>
  </si>
  <si>
    <t>únik kyseliny z baterie</t>
  </si>
  <si>
    <t>zákon o odpadech</t>
  </si>
  <si>
    <t>skladování</t>
  </si>
  <si>
    <t>objekt</t>
  </si>
  <si>
    <t>skladník</t>
  </si>
  <si>
    <t>vznik NO</t>
  </si>
  <si>
    <t>zákon o ovzduší</t>
  </si>
  <si>
    <t>zákon o odpadech, zákon o vodách</t>
  </si>
  <si>
    <t>úkapové vany,  dostupnost sanačních prostředků, provozní řád skladu</t>
  </si>
  <si>
    <t>kontaminace vody, půdy</t>
  </si>
  <si>
    <t>p.č.</t>
  </si>
  <si>
    <t>vznik požáru</t>
  </si>
  <si>
    <t>zákon o požární ochraně, zákon o odpadech</t>
  </si>
  <si>
    <t>provozní řád skladu, požární řád</t>
  </si>
  <si>
    <t>vytápění</t>
  </si>
  <si>
    <t>sídlo firmy</t>
  </si>
  <si>
    <t>plynové kotle</t>
  </si>
  <si>
    <t>obsluha</t>
  </si>
  <si>
    <t>spotřeba plynu</t>
  </si>
  <si>
    <t>vznik emisí</t>
  </si>
  <si>
    <t>spotřeba přírodních zdrojů</t>
  </si>
  <si>
    <t>spotřeba PHM</t>
  </si>
  <si>
    <t>zákon o životním prostředí, zákon o ochraně přírody</t>
  </si>
  <si>
    <t>evidence a sledování spotřeby</t>
  </si>
  <si>
    <t>kontaminace vody a půdy</t>
  </si>
  <si>
    <t>spotřeba surovin</t>
  </si>
  <si>
    <t>zákon o CHLaS</t>
  </si>
  <si>
    <t>vznik nebezpečných odpadů</t>
  </si>
  <si>
    <t>vznik prázdných obalů</t>
  </si>
  <si>
    <t>vznik odpadů</t>
  </si>
  <si>
    <t>vznik ostatních odpadů</t>
  </si>
  <si>
    <t>dodržování návodů na údržbu, označníky shromaždišť</t>
  </si>
  <si>
    <t>provoz elektrospotřebičů</t>
  </si>
  <si>
    <t>elektrospotřebiče</t>
  </si>
  <si>
    <t>pracovníci</t>
  </si>
  <si>
    <t>spotřeba energie</t>
  </si>
  <si>
    <t>únik plynu</t>
  </si>
  <si>
    <t>nebezpečí výbuchu</t>
  </si>
  <si>
    <t xml:space="preserve">vyhláška o vyhrazených plynových zařízeních </t>
  </si>
  <si>
    <t>roční prohlídky kotlů, návod na obsluhu, kontroly spalinových cest</t>
  </si>
  <si>
    <t xml:space="preserve">zákon o ochraně veřejného zdraví </t>
  </si>
  <si>
    <t>zákon o hospodaření energií</t>
  </si>
  <si>
    <t>dodržování návodů na údržbu, identifikační listy, označníky shromaždišť, zpětný odběr</t>
  </si>
  <si>
    <t>spotřeba vody</t>
  </si>
  <si>
    <t>sociální zařízení</t>
  </si>
  <si>
    <t xml:space="preserve">zákon o vodách </t>
  </si>
  <si>
    <t>únik vody</t>
  </si>
  <si>
    <t>pití, mytí, splachování</t>
  </si>
  <si>
    <t>používání a tisk dokumentů</t>
  </si>
  <si>
    <t>třídění odpadů</t>
  </si>
  <si>
    <t>emise hluku</t>
  </si>
  <si>
    <t>negativní vliv na ŽP</t>
  </si>
  <si>
    <t>NV  o ochraně zdraví před nepříznivými účinky hluku a vibrací</t>
  </si>
  <si>
    <t>návod na obsluhu a údržbu, kontroly technického stavu</t>
  </si>
  <si>
    <t>havarijní stav</t>
  </si>
  <si>
    <t>Pravděpodobnost následků - závažnost Z:</t>
  </si>
  <si>
    <t>0 – 3</t>
  </si>
  <si>
    <t xml:space="preserve">4 – 6 </t>
  </si>
  <si>
    <t xml:space="preserve">8 – 12 </t>
  </si>
  <si>
    <t>Bezvýznamný environmentální dopad, běžné činnosti.</t>
  </si>
  <si>
    <t>Mírný dopad na ŽP, je vhodné mít proces pod běžnou kontrolou.</t>
  </si>
  <si>
    <t>Významné environmentální aspekty, je nutno tento aspekt dostatečně řídit dokumentovaným postupem.</t>
  </si>
  <si>
    <t>V případě EMS se jedná o významné environmentální aspekty – zastavení činnosti, přijetí opatření, řízení aspektu!.</t>
  </si>
  <si>
    <t>Celkové hodnocení aspektu je dáno ukazatelem míry dopadu podle vztahu:  mD = P x Z</t>
  </si>
  <si>
    <t>Pravděpodobnost výskytu dopadu P:</t>
  </si>
  <si>
    <t>Bodové rozpětí orientačně vyjadřuje naléhavost úkolů pro přijetí opatření (organizační, technologická nebo jejich kombinace) ke snížení dopadu a prioritu bezpečnostních opatření.</t>
  </si>
  <si>
    <t>Matice výpočtu mD a stanovení zón.</t>
  </si>
  <si>
    <t>Hodnocení dopadu a následná nutná opatření:</t>
  </si>
  <si>
    <t>komunikace</t>
  </si>
  <si>
    <t>zákon o ovzduší, zákon o podmínkách provozu vozidel na pozemních komunikacích</t>
  </si>
  <si>
    <t>zákon o podmínkách provozu vozidel na pozemních komunikacích</t>
  </si>
  <si>
    <t>zákon o životním prostředí,  zákon o podmínkách provozu vozidel na pozemních komunikacích</t>
  </si>
  <si>
    <t>změna</t>
  </si>
  <si>
    <t>datum</t>
  </si>
  <si>
    <t>zavedení registru</t>
  </si>
  <si>
    <t>Z=1 minimální</t>
  </si>
  <si>
    <t>Z=2 nízká</t>
  </si>
  <si>
    <t>Z=3 střední</t>
  </si>
  <si>
    <t>Z=4 vysoká</t>
  </si>
  <si>
    <t>P=1 neočekávaná</t>
  </si>
  <si>
    <t>P=2 nízká</t>
  </si>
  <si>
    <t>P=3 střední</t>
  </si>
  <si>
    <t>P=4 vysoká</t>
  </si>
  <si>
    <t>bezpečnostní listy, technické listy, technologické postupy</t>
  </si>
  <si>
    <t>STK, běžná kontrola vozidla při provozu, odstavení vozidla, oprava</t>
  </si>
  <si>
    <t>STK, evidence a sledování spotřeby vozidel</t>
  </si>
  <si>
    <t>STK, návod na obsluhu a údržbu, kontroly technického stavu</t>
  </si>
  <si>
    <t>Míra rizika</t>
  </si>
  <si>
    <t>vysoká</t>
  </si>
  <si>
    <t>nízká</t>
  </si>
  <si>
    <t>střední</t>
  </si>
  <si>
    <t>míra rizika = P x Z x D</t>
  </si>
  <si>
    <t>do  10</t>
  </si>
  <si>
    <t>riziko zanedbatelné</t>
  </si>
  <si>
    <t>11 až 80</t>
  </si>
  <si>
    <t>riziko střední, posoudit</t>
  </si>
  <si>
    <t>81 a více</t>
  </si>
  <si>
    <t>riziko vysoké, je nutno řídit</t>
  </si>
  <si>
    <t>Metodika hodnocení rizika</t>
  </si>
  <si>
    <t>D - Možnost detekce aspektu</t>
  </si>
  <si>
    <t>P - Pravděpodobnost vzniku rizika z aspektu</t>
  </si>
  <si>
    <t>Z - Závažnost následku projevu rizika aspektu</t>
  </si>
  <si>
    <t>Výskykt rizika</t>
  </si>
  <si>
    <t>Závažnost rizika</t>
  </si>
  <si>
    <t>Detekce rizika</t>
  </si>
  <si>
    <t>REGISTR ENVIRONMENTÁLNÍCH ASPEKTŮ</t>
  </si>
  <si>
    <t>revize plynu, kontroly kotlu, kontroly spalinových cest</t>
  </si>
  <si>
    <t>platnost dokumentu od:</t>
  </si>
  <si>
    <t>Název  organizace</t>
  </si>
  <si>
    <t>autojeřáb</t>
  </si>
  <si>
    <t>autojeřábník</t>
  </si>
  <si>
    <t>poskytovaná
 služba</t>
  </si>
  <si>
    <t>řidič</t>
  </si>
  <si>
    <t>nákladní
automobil</t>
  </si>
  <si>
    <t>přeprava</t>
  </si>
  <si>
    <t>vedoucí dílny
pracovník dílny</t>
  </si>
  <si>
    <t>čerpaní PHM</t>
  </si>
  <si>
    <t>čerpací 
stanice</t>
  </si>
  <si>
    <t>prostory organizace</t>
  </si>
  <si>
    <t>kontroly, pravidelné prohlídky, zajištění úkapový kanál,  lapol, sanační prostředky</t>
  </si>
  <si>
    <t>čerpání PHM</t>
  </si>
  <si>
    <t>únik ropných látek, úkapy</t>
  </si>
  <si>
    <t>řidič dodavatelské firmy</t>
  </si>
  <si>
    <t>běžná kontrolní činnost, odečty - vývoz jímky</t>
  </si>
  <si>
    <t xml:space="preserve">THP, vedení společnosti, </t>
  </si>
  <si>
    <t>pravidelné měření emisí, STK</t>
  </si>
  <si>
    <t>přeprava 
nebezpečných
látek a věcí</t>
  </si>
  <si>
    <t>zákon o vodách, zákon o životním prostředí
zákon o ochraně krajiny</t>
  </si>
  <si>
    <t>kontroly, pravidelné prohlídky, zajištění úkapové šachty - lapol, dostupnost sanačních prostředků</t>
  </si>
  <si>
    <t>pravidelné kontroly pracoviště, lapol - úkapové šachty , dostupnost sanačních prostředků</t>
  </si>
  <si>
    <t xml:space="preserve">řidič </t>
  </si>
  <si>
    <t>pravidelné kontroly čerpací stanice  odbornou firmou, Pravidelné kontroly výdejního stojanu pracovníky organizace,  dostupnost sanačních prostředků</t>
  </si>
  <si>
    <t>Výměna oleje, filtrů</t>
  </si>
  <si>
    <t>nákladní automibil</t>
  </si>
  <si>
    <t>mechanik,technik</t>
  </si>
  <si>
    <t>zákon o odpadech;
vhláška o hodnocení nebezpečných vlastností odpadů</t>
  </si>
  <si>
    <t xml:space="preserve">sklad PHM, </t>
  </si>
  <si>
    <t>výměna pneu</t>
  </si>
  <si>
    <t>dílna</t>
  </si>
  <si>
    <t>nákladní automobil</t>
  </si>
  <si>
    <t>vznik odpadu</t>
  </si>
  <si>
    <t>poškození elektrického vedení,
mostu, průjezdu</t>
  </si>
  <si>
    <t>znečištěné ovzduší</t>
  </si>
  <si>
    <t>únik nebezpečné látky a věci</t>
  </si>
  <si>
    <t>mytí automobilů</t>
  </si>
  <si>
    <t>nákladní 
audotmobil</t>
  </si>
  <si>
    <t>voda znečištěná ropnými látkami</t>
  </si>
  <si>
    <t>nákladní auta,
mechanizace</t>
  </si>
  <si>
    <t>výměna baterie</t>
  </si>
  <si>
    <t>prostory dílny</t>
  </si>
  <si>
    <t>zákon o odpadech;
vhláška o hodnocení nebezpečných vlastností odpadů, zákon o vodách</t>
  </si>
  <si>
    <t>sklad nebezpečných látek</t>
  </si>
  <si>
    <t>nevhodné uskladnění - únik</t>
  </si>
  <si>
    <t>sklad</t>
  </si>
  <si>
    <t xml:space="preserve">sklad </t>
  </si>
  <si>
    <t>parkování  vozidel</t>
  </si>
  <si>
    <t>THP, vedení společnosti, řidiči</t>
  </si>
  <si>
    <t>M.Sc A.Váš</t>
  </si>
  <si>
    <t>LAPOL</t>
  </si>
  <si>
    <t xml:space="preserve">prostory orga
nizace, </t>
  </si>
  <si>
    <t>sledování spotřeb plynu, správná regulace</t>
  </si>
  <si>
    <t>správná regulace kotlů, plánování a realizace revizí a kontrol (roční prohlídky kotlů)</t>
  </si>
  <si>
    <t xml:space="preserve">vznik požáru, výbuch </t>
  </si>
  <si>
    <t>ohrožení stavby a okolí
emise do ovzduší
nebezpečný odpad</t>
  </si>
  <si>
    <t>zákon o PO, zákon o ozduší, zákon o odpadech</t>
  </si>
  <si>
    <t>Sídlo a jeho provoz vytápění</t>
  </si>
  <si>
    <t>vznik odpadů NO</t>
  </si>
  <si>
    <t>vznik odpadů ostaní odpad</t>
  </si>
  <si>
    <t>nedokonalé spalování vznik CO</t>
  </si>
  <si>
    <t>zátěž přírdy v podobě 
ukládání NO</t>
  </si>
  <si>
    <t>zátěž přírdy v podobě 
ukládání Ostatního odpadu</t>
  </si>
  <si>
    <t>spotřeba tonerů</t>
  </si>
  <si>
    <t>vznik nebezpečného odpadu</t>
  </si>
  <si>
    <t>spotřeba papíru</t>
  </si>
  <si>
    <t>využívání elektronických dokumentů, zvažování potřeby tisku - tisknout jen v  nutných případech</t>
  </si>
  <si>
    <t>revize, odečty, údržba, nesvítit zbytečně, co nejrovnomější odběr energie, nenechávat zbytečně puštěná zařízení(přístroje)</t>
  </si>
  <si>
    <t>Sídlo a jeho provoz
 administrativa</t>
  </si>
  <si>
    <t xml:space="preserve">sídlo firmy </t>
  </si>
  <si>
    <t>areál firmy</t>
  </si>
  <si>
    <t xml:space="preserve">vznik odpadů -NO </t>
  </si>
  <si>
    <t>provoz organizace</t>
  </si>
  <si>
    <t>zátěž přírody</t>
  </si>
  <si>
    <t xml:space="preserve">provoz organiazce
vznik odpadních vod
</t>
  </si>
  <si>
    <t>Zavedení pravidel pro přepravu (ADR) , vybavení nákladních aut zásahovými balíčky</t>
  </si>
  <si>
    <t>čerpání /neobnovitelných 
 zdrojů</t>
  </si>
  <si>
    <t>kontaminace vody a půdy
vznik nebezpečného odpadu</t>
  </si>
  <si>
    <t>příruční sklad a dílny</t>
  </si>
  <si>
    <t>použité baterie</t>
  </si>
  <si>
    <t>odpadní pneumatiky</t>
  </si>
  <si>
    <t xml:space="preserve">vznik odpadu - pucvol, znečištěná voda - úklid, </t>
  </si>
  <si>
    <t>ukládání použitých pneu - smlouva s firmou , která je oprávněná likvidaci (zpětný odběr)</t>
  </si>
  <si>
    <t>zkret el. Instalace v autě, náraz požár/výbuch</t>
  </si>
  <si>
    <t>vznik NO , emise do ovzduší</t>
  </si>
  <si>
    <t>zákon o odpadech, zákon o ovzduší, zákon o ŽP</t>
  </si>
  <si>
    <t>evakuace automobilu, hašení, přivolání hasičů, zajištění okolí před možným výbuchem,  sanaci provádějí hasiči, likvidace NO v souladu se zíkonem o odpadech</t>
  </si>
  <si>
    <t>pravidelné STK, odstavení zařízení, oprava</t>
  </si>
  <si>
    <t>evidence a sledování spotřeby, minimalizace - 
ekonomický styl jízdy</t>
  </si>
  <si>
    <t>Jeřáby, auttojeřáby</t>
  </si>
  <si>
    <t>znečištění spodních vod
vznik NO</t>
  </si>
  <si>
    <t>předání odpadu oprávněným osobám, pravidelné prohlídky, dostupnost sanačních prostředků</t>
  </si>
  <si>
    <t>nákladní automibil,
autojeřáb</t>
  </si>
  <si>
    <t>znečištěné oleje, filtry</t>
  </si>
  <si>
    <t>dodržování návodů na údržbu, správné zacházení, uložení; identifikační list nebezpečného odpadu,  shromaždišť, likvidace oprávněnou osobou</t>
  </si>
  <si>
    <t>zásah do krajiny - vratný</t>
  </si>
  <si>
    <t>snížení biodiverzity</t>
  </si>
  <si>
    <t xml:space="preserve">zvažovat realizované činnosti a zásah do ŽP, způsobilá osoba posoudí vliv </t>
  </si>
  <si>
    <t>zákon o ŽP</t>
  </si>
  <si>
    <t>Příruční sklad</t>
  </si>
  <si>
    <t>úkapové vany,  dostupnost sanačních prostředků, provozní řád skladu, pravidelné kontroly</t>
  </si>
  <si>
    <t>identifikační listy, označníky shromaždiště, nácvik havarijní situace</t>
  </si>
  <si>
    <t>oprava, čitění, odmašťování</t>
  </si>
  <si>
    <t>používání NCHLaS</t>
  </si>
  <si>
    <t xml:space="preserve">svařování </t>
  </si>
  <si>
    <t>emise do ovzduší</t>
  </si>
  <si>
    <t>provádět pravidelné kontroly, údržbu, provádí jen kompetentní pracovník</t>
  </si>
  <si>
    <t>čerpaní neobnovitelných
 zdrojů</t>
  </si>
  <si>
    <t xml:space="preserve">doprava (osobní auto) na místa  provedení, 
jednání </t>
  </si>
  <si>
    <t>doprava osobní automobil</t>
  </si>
  <si>
    <t>STK, pravidelné měření emisí vozidel, školení ref. Řidičů</t>
  </si>
  <si>
    <t xml:space="preserve"> zákon o životním prostředí, zákon o ochraně krajiny</t>
  </si>
  <si>
    <t>Provoz a parkování vozidel</t>
  </si>
  <si>
    <t xml:space="preserve">externí subjekty v 
prostorách organizace
</t>
  </si>
  <si>
    <t>provoz vozidel v areálu firmy</t>
  </si>
  <si>
    <t xml:space="preserve">STK, pravidelné měření emisí vozidel, </t>
  </si>
  <si>
    <t>nákladní vozidla</t>
  </si>
  <si>
    <t xml:space="preserve">oblast netištěná </t>
  </si>
  <si>
    <t>Kamionová doprava</t>
  </si>
  <si>
    <t>KLADNÝ DOPAD ŽP</t>
  </si>
  <si>
    <t>tisk - úspora papíru
      - recyklovaný papír</t>
  </si>
  <si>
    <r>
      <t>neplýtvat tonery, zvažování potřeby tisku</t>
    </r>
    <r>
      <rPr>
        <b/>
        <sz val="8"/>
        <color rgb="FF00B050"/>
        <rFont val="Arial CE"/>
        <charset val="238"/>
      </rPr>
      <t>, využívat zpětný odběr -výměnný způsob</t>
    </r>
  </si>
  <si>
    <t xml:space="preserve">klimatizace </t>
  </si>
  <si>
    <t xml:space="preserve">vytápění </t>
  </si>
  <si>
    <t>opravované díly</t>
  </si>
  <si>
    <t>díly</t>
  </si>
  <si>
    <t>dodržování návodů na údržbu, identifikační listy, třídění odpadu</t>
  </si>
  <si>
    <t>osvětlení - výměna zářivek</t>
  </si>
  <si>
    <t>dílna, příruční
 sklad</t>
  </si>
  <si>
    <t>externí firma</t>
  </si>
  <si>
    <t>opravy, číštění,
úklid -čistící vozík</t>
  </si>
  <si>
    <t>strojní práce 
na stavbě</t>
  </si>
  <si>
    <t>osvětlení zářivky</t>
  </si>
  <si>
    <t>předání odpadu oprávněným osobám, využívat zpětný odběr - výměnným způsobem</t>
  </si>
  <si>
    <t>předání pravidel jak se externí poskytoval má chavat v areeálu firmy
při vstupu a nebo při jednání o zakázce- příloha smlouvy</t>
  </si>
  <si>
    <t>vozidla</t>
  </si>
  <si>
    <t>kompresory</t>
  </si>
  <si>
    <t>kompresorovna</t>
  </si>
  <si>
    <t>vznik emisí, NO</t>
  </si>
  <si>
    <t>označení prostor, druh a počet lahví k dispozici,
proškolení pracovníků,( při požáru kyslíkové láhve z dosahu ohně
provozní řád skladu, požární řád</t>
  </si>
  <si>
    <t xml:space="preserve">únik ropných látek
zvětšování zpevněných 
ploch pro parkování </t>
  </si>
  <si>
    <t>kontaminace vody, půdy
snížení biodiverzity</t>
  </si>
  <si>
    <t>úkid zeleně</t>
  </si>
  <si>
    <t>areál</t>
  </si>
  <si>
    <t>sekačka , křovinořez, pila</t>
  </si>
  <si>
    <t>pracovník údržby areálu</t>
  </si>
  <si>
    <t>vznik biologického odpadu</t>
  </si>
  <si>
    <t>likvidace vzniklého odpadu na skládku 
biologického odpadu, následné využití -
 zemina, hnojivo</t>
  </si>
  <si>
    <t>sekání trávy, úklid listí, apod.</t>
  </si>
  <si>
    <t>plánování přepravy</t>
  </si>
  <si>
    <t>plánování služby - zakázky</t>
  </si>
  <si>
    <t>minimalizace dopadů na ŽP</t>
  </si>
  <si>
    <t xml:space="preserve">provz elektro. Lednice </t>
  </si>
  <si>
    <t>lednice</t>
  </si>
  <si>
    <t>kopírky, tiskárny</t>
  </si>
  <si>
    <t>únik do ovzduší
při poruše zařízení</t>
  </si>
  <si>
    <t>všechny lednice používané v areálu jsou již plněny chladivem, méně problematickým k ŽP</t>
  </si>
  <si>
    <t>zákon o životním prostředí, zákon o ochraně přírody
zákon o ovzduší</t>
  </si>
  <si>
    <t>doplnení aspektů</t>
  </si>
  <si>
    <t>AG TRANSPORT, s.r.o.</t>
  </si>
  <si>
    <t>znečištění ovzduší - 
ozonová díra</t>
  </si>
  <si>
    <t xml:space="preserve">X </t>
  </si>
  <si>
    <t xml:space="preserve">havárie,výbuch, požár </t>
  </si>
  <si>
    <t>optimalizace jízd, vytěžování 
snižení spotřeby PHM</t>
  </si>
  <si>
    <t>dispečink</t>
  </si>
  <si>
    <t>vypouštění odpadních vod do potoka, vody jsou zbaveny ropných látek</t>
  </si>
  <si>
    <t xml:space="preserve">pravidelné sledování množství, likvidace odbornou firmu, revize a kontroly LAPOL </t>
  </si>
  <si>
    <t>evidence spotřeby, odečty, údržba, neplýtvat vodou, kontrolovat vyonutí kohoutků</t>
  </si>
  <si>
    <r>
      <t xml:space="preserve"> pravidelný servis- zajišťovaný obdornou firmou, vedení evidence spotřeb chladiva, správná regulace klimatizace, </t>
    </r>
    <r>
      <rPr>
        <b/>
        <sz val="8"/>
        <color rgb="FF00B050"/>
        <rFont val="Arial CE"/>
        <charset val="238"/>
      </rPr>
      <t>snížení spotřeb energií</t>
    </r>
  </si>
  <si>
    <t>roční prohlídky kotlů, kontroly spalinových cest, při požáru vypnutí zdroje elektrické energie, hlášení požáru, školení zaměstnanců PO, hasicí přístroje  -revidované, sanaci provádějí hasiči, při malém rozsahu lze vhodit do nádoby N 150202</t>
  </si>
  <si>
    <t xml:space="preserve">vznik odpadních vod z činnosti organizace, např. splaškové vody </t>
  </si>
  <si>
    <r>
      <t xml:space="preserve">únik chladiva dó ovzduší,
</t>
    </r>
    <r>
      <rPr>
        <b/>
        <sz val="8"/>
        <color rgb="FF00B050"/>
        <rFont val="Arial CE"/>
        <charset val="238"/>
      </rPr>
      <t>snižení spotřeby energií</t>
    </r>
  </si>
  <si>
    <t>řidiči</t>
  </si>
  <si>
    <t>havárie, únik ropných látek</t>
  </si>
  <si>
    <t>elektronická forma dokumentů, úspora papíru, tisk na recyklovaný papír</t>
  </si>
  <si>
    <t>manažment kvality,  stanovení strategie přeprav MKD vedním, kontrola nadřízeným</t>
  </si>
  <si>
    <t>Zákon o chemických látkách a směsích, zákon o prevenci závažných havarií</t>
  </si>
  <si>
    <t>přečerpávání pohoných  hmot z čerpací stanice</t>
  </si>
  <si>
    <t>přečerpávání PHM z  cisterny do tanku</t>
  </si>
  <si>
    <t>pravidelné revize zařízení, kontrola stojanu a čerpacích hadic, dostupnost sanačních prostředků, LAPOL</t>
  </si>
  <si>
    <t>pravidelné revize zařízení, kontrola přečerpávacích hadic, dostupnost sanačních prostředků, LAPOL</t>
  </si>
  <si>
    <t>zákon o odpadech, vyhláška o hodnocení nebezpečných vlastností odpadů</t>
  </si>
  <si>
    <t>výměna náplní klimatizace, nemrznoucí kapalina apod.</t>
  </si>
  <si>
    <t>pravidelné kontroly pracoviště, lapol - úkapové vany, dostupnost sanačních prostředků</t>
  </si>
  <si>
    <t>předání odpadu oprávněným osobám, využívání zpětného odběru</t>
  </si>
  <si>
    <t>kontaminace půdy, vody, emise do ovzduší</t>
  </si>
  <si>
    <t xml:space="preserve">pravidelné revize. servis prováděný odbornou firmou, 
</t>
  </si>
  <si>
    <t>lapol, nádoby na čisté / na znečištěné utěrky (hadry),
smlouva s firmou, která provádí likvidaci</t>
  </si>
  <si>
    <t>uskladnění tlakových lahví</t>
  </si>
  <si>
    <t>os. vozidla</t>
  </si>
  <si>
    <t>os. vozidla,
nákladní vozidla</t>
  </si>
  <si>
    <t>THP, vedení společnosti</t>
  </si>
  <si>
    <t>nádoby na odpad</t>
  </si>
  <si>
    <t>únik, úkapy ropných látek</t>
  </si>
  <si>
    <t>vznik odpadu, vznik NO</t>
  </si>
  <si>
    <t>odpad, nesprávné třídění
zamíchaní odpadu NO s ostaním 
odpadem</t>
  </si>
  <si>
    <t>nájemce,
externí poskytovatel (dodavatel)</t>
  </si>
  <si>
    <t>zemědelské stroje</t>
  </si>
  <si>
    <t>řidič, zemědelec</t>
  </si>
  <si>
    <t>zemědelské práce</t>
  </si>
  <si>
    <t>služba od dodavatele</t>
  </si>
  <si>
    <t>únik CHL, hnojiv, postřiků apod.</t>
  </si>
  <si>
    <t>Zemědelská činnost</t>
  </si>
  <si>
    <t>zemědelská půda</t>
  </si>
  <si>
    <t>vedení, zemědelec</t>
  </si>
  <si>
    <t>plánování práce</t>
  </si>
  <si>
    <t>eroze a degradace půdy</t>
  </si>
  <si>
    <t>zákon o zemědelstvi, zákon o životním prostředí, zákon o ochraně krajiny</t>
  </si>
  <si>
    <t>pole</t>
  </si>
  <si>
    <t>úroda, produkt</t>
  </si>
  <si>
    <t>obrábání půdy</t>
  </si>
  <si>
    <t>stanovení plánů a postupů při obrábání půdy, zamezení eroze a degradace, kontrola činnosti dodavatelů</t>
  </si>
  <si>
    <t>starostlivost o plodiny</t>
  </si>
  <si>
    <t>KLADNÝ DOPAD NA ŽP</t>
  </si>
  <si>
    <t>degradace půdy, ztráta biodivezity</t>
  </si>
  <si>
    <t>činnost pro ochranu biodiverzity</t>
  </si>
  <si>
    <t>stanovení plánů a postupů při starostlivost o plodiny (postřiky, hnojení), kontrola činnosti dodavatelů</t>
  </si>
  <si>
    <t>zelené pásy (greening), minimalizace velkoplošných monokultur</t>
  </si>
  <si>
    <t>stanovení plánu setí plodin, rozdělení větších ploch na vícero plodin, částečné vyhrazení ploch pro opylovače</t>
  </si>
  <si>
    <t>vydání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</si>
</sst>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40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 CE"/>
      <family val="2"/>
    </font>
    <font>
      <sz val="10"/>
      <color indexed="8"/>
      <name val="Arial CE"/>
      <family val="2"/>
    </font>
    <font>
      <sz val="8"/>
      <color indexed="8"/>
      <name val="Arial CE"/>
      <family val="2"/>
    </font>
    <font>
      <b/>
      <sz val="10"/>
      <color indexed="8"/>
      <name val="Arial CE"/>
      <charset val="238"/>
    </font>
    <font>
      <sz val="8"/>
      <color indexed="8"/>
      <name val="Arial CE"/>
    </font>
    <font>
      <sz val="10"/>
      <color indexed="8"/>
      <name val="Arial CE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color indexed="22"/>
      <name val="Arial"/>
      <family val="2"/>
      <charset val="238"/>
    </font>
    <font>
      <sz val="8"/>
      <color rgb="FF000000"/>
      <name val="Arial CE"/>
      <family val="2"/>
    </font>
    <font>
      <sz val="8"/>
      <color rgb="FF000000"/>
      <name val="Arial CE"/>
    </font>
    <font>
      <sz val="10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Arial CE"/>
      <charset val="238"/>
    </font>
    <font>
      <b/>
      <sz val="10"/>
      <color indexed="81"/>
      <name val="Tahoma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indexed="81"/>
      <name val="Tahoma"/>
      <family val="2"/>
      <charset val="238"/>
    </font>
    <font>
      <b/>
      <sz val="12"/>
      <color indexed="10"/>
      <name val="Tahoma"/>
      <family val="2"/>
      <charset val="238"/>
    </font>
    <font>
      <b/>
      <sz val="12"/>
      <color indexed="12"/>
      <name val="Tahoma"/>
      <family val="2"/>
      <charset val="238"/>
    </font>
    <font>
      <b/>
      <sz val="12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Ariel ce"/>
      <charset val="238"/>
    </font>
    <font>
      <sz val="8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name val="Arial CE"/>
      <charset val="238"/>
    </font>
    <font>
      <b/>
      <sz val="10"/>
      <name val="Tahoma"/>
      <family val="2"/>
      <charset val="238"/>
    </font>
    <font>
      <b/>
      <sz val="8"/>
      <color rgb="FF00B050"/>
      <name val="Arial CE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24"/>
      </patternFill>
    </fill>
    <fill>
      <patternFill patternType="solid">
        <fgColor indexed="42"/>
        <bgColor indexed="17"/>
      </patternFill>
    </fill>
    <fill>
      <patternFill patternType="solid">
        <fgColor indexed="51"/>
        <bgColor indexed="17"/>
      </patternFill>
    </fill>
    <fill>
      <patternFill patternType="solid">
        <fgColor indexed="11"/>
        <bgColor indexed="17"/>
      </patternFill>
    </fill>
    <fill>
      <patternFill patternType="solid">
        <fgColor indexed="47"/>
        <bgColor indexed="17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184">
    <xf numFmtId="0" fontId="0" fillId="0" borderId="0" xfId="0"/>
    <xf numFmtId="0" fontId="2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/>
    </xf>
    <xf numFmtId="0" fontId="9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4" fillId="5" borderId="3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14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17" fontId="0" fillId="0" borderId="4" xfId="0" applyNumberFormat="1" applyBorder="1"/>
    <xf numFmtId="0" fontId="0" fillId="0" borderId="4" xfId="0" applyBorder="1" applyAlignment="1">
      <alignment wrapText="1"/>
    </xf>
    <xf numFmtId="14" fontId="0" fillId="0" borderId="4" xfId="0" applyNumberFormat="1" applyBorder="1"/>
    <xf numFmtId="0" fontId="3" fillId="0" borderId="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21" fillId="19" borderId="21" xfId="0" applyFont="1" applyFill="1" applyBorder="1" applyAlignment="1">
      <alignment horizontal="center"/>
    </xf>
    <xf numFmtId="0" fontId="22" fillId="19" borderId="39" xfId="0" applyFont="1" applyFill="1" applyBorder="1"/>
    <xf numFmtId="0" fontId="22" fillId="19" borderId="22" xfId="0" applyFont="1" applyFill="1" applyBorder="1"/>
    <xf numFmtId="0" fontId="3" fillId="20" borderId="21" xfId="0" applyFont="1" applyFill="1" applyBorder="1" applyAlignment="1">
      <alignment horizontal="center"/>
    </xf>
    <xf numFmtId="0" fontId="11" fillId="20" borderId="39" xfId="0" applyFont="1" applyFill="1" applyBorder="1"/>
    <xf numFmtId="0" fontId="11" fillId="20" borderId="22" xfId="0" applyFont="1" applyFill="1" applyBorder="1"/>
    <xf numFmtId="0" fontId="3" fillId="21" borderId="23" xfId="0" applyFont="1" applyFill="1" applyBorder="1" applyAlignment="1">
      <alignment horizontal="center"/>
    </xf>
    <xf numFmtId="0" fontId="11" fillId="21" borderId="40" xfId="0" applyFont="1" applyFill="1" applyBorder="1"/>
    <xf numFmtId="0" fontId="11" fillId="21" borderId="25" xfId="0" applyFont="1" applyFill="1" applyBorder="1"/>
    <xf numFmtId="0" fontId="11" fillId="15" borderId="7" xfId="0" applyFont="1" applyFill="1" applyBorder="1" applyAlignment="1">
      <alignment horizontal="center" vertical="center"/>
    </xf>
    <xf numFmtId="0" fontId="0" fillId="21" borderId="0" xfId="0" applyFill="1" applyAlignment="1">
      <alignment horizontal="center"/>
    </xf>
    <xf numFmtId="0" fontId="17" fillId="21" borderId="0" xfId="0" applyFont="1" applyFill="1" applyAlignment="1">
      <alignment horizontal="center"/>
    </xf>
    <xf numFmtId="0" fontId="0" fillId="22" borderId="0" xfId="0" applyFill="1" applyAlignment="1">
      <alignment horizontal="center"/>
    </xf>
    <xf numFmtId="0" fontId="17" fillId="22" borderId="0" xfId="0" applyFont="1" applyFill="1" applyAlignment="1">
      <alignment horizontal="center"/>
    </xf>
    <xf numFmtId="0" fontId="18" fillId="19" borderId="0" xfId="0" applyFont="1" applyFill="1" applyAlignment="1">
      <alignment horizontal="center"/>
    </xf>
    <xf numFmtId="0" fontId="16" fillId="19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4" fillId="17" borderId="24" xfId="0" applyFont="1" applyFill="1" applyBorder="1" applyAlignment="1">
      <alignment horizontal="center" vertical="center" textRotation="90" wrapText="1"/>
    </xf>
    <xf numFmtId="0" fontId="24" fillId="18" borderId="24" xfId="0" applyFont="1" applyFill="1" applyBorder="1" applyAlignment="1">
      <alignment horizontal="center" vertical="center" textRotation="90" wrapText="1"/>
    </xf>
    <xf numFmtId="0" fontId="24" fillId="16" borderId="24" xfId="0" applyFont="1" applyFill="1" applyBorder="1" applyAlignment="1">
      <alignment horizontal="center" vertical="center" textRotation="90" wrapText="1"/>
    </xf>
    <xf numFmtId="0" fontId="24" fillId="15" borderId="24" xfId="0" applyFont="1" applyFill="1" applyBorder="1" applyAlignment="1">
      <alignment horizontal="center" vertical="center" textRotation="90" wrapText="1"/>
    </xf>
    <xf numFmtId="0" fontId="0" fillId="0" borderId="41" xfId="0" applyBorder="1"/>
    <xf numFmtId="0" fontId="0" fillId="0" borderId="37" xfId="0" applyBorder="1"/>
    <xf numFmtId="0" fontId="26" fillId="0" borderId="0" xfId="0" applyFont="1"/>
    <xf numFmtId="0" fontId="30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/>
    <xf numFmtId="14" fontId="31" fillId="0" borderId="0" xfId="0" applyNumberFormat="1" applyFont="1" applyAlignment="1">
      <alignment horizontal="left"/>
    </xf>
    <xf numFmtId="0" fontId="9" fillId="23" borderId="0" xfId="0" applyFont="1" applyFill="1"/>
    <xf numFmtId="0" fontId="0" fillId="23" borderId="0" xfId="0" applyFill="1"/>
    <xf numFmtId="0" fontId="30" fillId="24" borderId="4" xfId="0" applyFont="1" applyFill="1" applyBorder="1" applyAlignment="1">
      <alignment horizontal="center" vertical="center"/>
    </xf>
    <xf numFmtId="0" fontId="6" fillId="24" borderId="4" xfId="0" applyFont="1" applyFill="1" applyBorder="1" applyAlignment="1">
      <alignment horizontal="center" vertical="center"/>
    </xf>
    <xf numFmtId="0" fontId="15" fillId="24" borderId="37" xfId="0" applyFont="1" applyFill="1" applyBorder="1" applyAlignment="1">
      <alignment horizontal="center" vertical="center" wrapText="1"/>
    </xf>
    <xf numFmtId="0" fontId="3" fillId="24" borderId="38" xfId="0" applyFont="1" applyFill="1" applyBorder="1" applyAlignment="1">
      <alignment horizontal="center" vertical="center"/>
    </xf>
    <xf numFmtId="0" fontId="9" fillId="24" borderId="0" xfId="0" applyFont="1" applyFill="1"/>
    <xf numFmtId="0" fontId="6" fillId="25" borderId="4" xfId="0" applyFont="1" applyFill="1" applyBorder="1" applyAlignment="1">
      <alignment horizontal="center" vertical="center"/>
    </xf>
    <xf numFmtId="0" fontId="6" fillId="0" borderId="42" xfId="0" applyFont="1" applyBorder="1" applyAlignment="1">
      <alignment wrapText="1"/>
    </xf>
    <xf numFmtId="0" fontId="30" fillId="26" borderId="4" xfId="0" applyFont="1" applyFill="1" applyBorder="1" applyAlignment="1">
      <alignment horizontal="center" vertical="center"/>
    </xf>
    <xf numFmtId="0" fontId="15" fillId="26" borderId="37" xfId="0" applyFont="1" applyFill="1" applyBorder="1" applyAlignment="1">
      <alignment horizontal="center" vertical="center" wrapText="1"/>
    </xf>
    <xf numFmtId="0" fontId="3" fillId="26" borderId="38" xfId="0" applyFont="1" applyFill="1" applyBorder="1" applyAlignment="1">
      <alignment horizontal="center" vertical="center"/>
    </xf>
    <xf numFmtId="0" fontId="9" fillId="26" borderId="0" xfId="0" applyFont="1" applyFill="1"/>
    <xf numFmtId="0" fontId="0" fillId="26" borderId="0" xfId="0" applyFill="1"/>
    <xf numFmtId="0" fontId="30" fillId="27" borderId="4" xfId="0" applyFont="1" applyFill="1" applyBorder="1" applyAlignment="1">
      <alignment horizontal="center" vertical="center"/>
    </xf>
    <xf numFmtId="0" fontId="6" fillId="27" borderId="4" xfId="0" applyFont="1" applyFill="1" applyBorder="1" applyAlignment="1">
      <alignment horizontal="center" vertical="center"/>
    </xf>
    <xf numFmtId="0" fontId="15" fillId="27" borderId="37" xfId="0" applyFont="1" applyFill="1" applyBorder="1" applyAlignment="1">
      <alignment horizontal="center" vertical="center" wrapText="1"/>
    </xf>
    <xf numFmtId="0" fontId="3" fillId="27" borderId="38" xfId="0" applyFont="1" applyFill="1" applyBorder="1" applyAlignment="1">
      <alignment horizontal="center" vertical="center"/>
    </xf>
    <xf numFmtId="0" fontId="9" fillId="27" borderId="0" xfId="0" applyFont="1" applyFill="1"/>
    <xf numFmtId="0" fontId="0" fillId="27" borderId="0" xfId="0" applyFill="1"/>
    <xf numFmtId="0" fontId="8" fillId="0" borderId="4" xfId="0" applyFont="1" applyBorder="1" applyAlignment="1">
      <alignment horizontal="justify" vertical="center" wrapText="1" shrinkToFit="1"/>
    </xf>
    <xf numFmtId="0" fontId="8" fillId="27" borderId="4" xfId="0" applyFont="1" applyFill="1" applyBorder="1" applyAlignment="1">
      <alignment horizontal="justify" vertical="center" wrapText="1" shrinkToFi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textRotation="90" wrapText="1"/>
    </xf>
    <xf numFmtId="0" fontId="30" fillId="20" borderId="4" xfId="0" applyFont="1" applyFill="1" applyBorder="1" applyAlignment="1">
      <alignment horizontal="center" vertical="center"/>
    </xf>
    <xf numFmtId="0" fontId="0" fillId="24" borderId="0" xfId="0" applyFill="1"/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38" fillId="0" borderId="4" xfId="0" applyFont="1" applyBorder="1" applyAlignment="1">
      <alignment vertical="center" wrapText="1"/>
    </xf>
    <xf numFmtId="0" fontId="38" fillId="0" borderId="4" xfId="0" applyFont="1" applyBorder="1" applyAlignment="1">
      <alignment vertical="center"/>
    </xf>
    <xf numFmtId="0" fontId="32" fillId="0" borderId="4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33" fillId="0" borderId="4" xfId="0" applyFont="1" applyBorder="1" applyAlignment="1">
      <alignment vertical="center" wrapText="1"/>
    </xf>
    <xf numFmtId="0" fontId="36" fillId="0" borderId="41" xfId="0" applyFont="1" applyBorder="1" applyAlignment="1">
      <alignment horizontal="center" vertical="center" wrapText="1"/>
    </xf>
    <xf numFmtId="0" fontId="6" fillId="28" borderId="4" xfId="0" applyFont="1" applyFill="1" applyBorder="1" applyAlignment="1">
      <alignment vertical="center"/>
    </xf>
    <xf numFmtId="0" fontId="34" fillId="26" borderId="38" xfId="0" applyFont="1" applyFill="1" applyBorder="1" applyAlignment="1">
      <alignment horizontal="center" vertical="center" textRotation="90" wrapText="1"/>
    </xf>
    <xf numFmtId="0" fontId="34" fillId="26" borderId="42" xfId="0" applyFont="1" applyFill="1" applyBorder="1" applyAlignment="1">
      <alignment horizontal="center" vertical="center" textRotation="90" wrapText="1"/>
    </xf>
    <xf numFmtId="0" fontId="34" fillId="26" borderId="14" xfId="0" applyFont="1" applyFill="1" applyBorder="1" applyAlignment="1">
      <alignment horizontal="center" vertical="center" textRotation="90" wrapText="1"/>
    </xf>
    <xf numFmtId="0" fontId="34" fillId="0" borderId="38" xfId="0" applyFont="1" applyBorder="1" applyAlignment="1">
      <alignment horizontal="center" vertical="center" textRotation="90" wrapText="1"/>
    </xf>
    <xf numFmtId="0" fontId="34" fillId="0" borderId="42" xfId="0" applyFont="1" applyBorder="1" applyAlignment="1">
      <alignment horizontal="center" vertical="center" textRotation="90" wrapText="1"/>
    </xf>
    <xf numFmtId="0" fontId="34" fillId="0" borderId="14" xfId="0" applyFont="1" applyBorder="1" applyAlignment="1">
      <alignment horizontal="center" vertical="center" textRotation="90" wrapText="1"/>
    </xf>
    <xf numFmtId="0" fontId="35" fillId="0" borderId="38" xfId="0" applyFont="1" applyBorder="1" applyAlignment="1">
      <alignment horizontal="center" vertical="center" textRotation="90" wrapText="1"/>
    </xf>
    <xf numFmtId="0" fontId="35" fillId="0" borderId="14" xfId="0" applyFont="1" applyBorder="1" applyAlignment="1">
      <alignment horizontal="center" vertical="center" textRotation="90" wrapText="1"/>
    </xf>
    <xf numFmtId="0" fontId="11" fillId="11" borderId="16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26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11" fillId="0" borderId="29" xfId="0" applyFont="1" applyBorder="1" applyAlignment="1">
      <alignment vertical="center"/>
    </xf>
    <xf numFmtId="0" fontId="0" fillId="0" borderId="30" xfId="0" applyBorder="1"/>
    <xf numFmtId="0" fontId="0" fillId="0" borderId="31" xfId="0" applyBorder="1"/>
    <xf numFmtId="0" fontId="11" fillId="12" borderId="32" xfId="0" applyFont="1" applyFill="1" applyBorder="1" applyAlignment="1">
      <alignment horizontal="center" vertical="center"/>
    </xf>
    <xf numFmtId="0" fontId="11" fillId="12" borderId="33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0" fontId="0" fillId="0" borderId="35" xfId="0" applyBorder="1"/>
    <xf numFmtId="0" fontId="0" fillId="0" borderId="36" xfId="0" applyBorder="1"/>
    <xf numFmtId="0" fontId="20" fillId="11" borderId="32" xfId="1" applyFont="1" applyFill="1" applyBorder="1" applyAlignment="1">
      <alignment horizontal="center" vertical="center"/>
    </xf>
    <xf numFmtId="0" fontId="0" fillId="0" borderId="33" xfId="0" applyBorder="1"/>
    <xf numFmtId="0" fontId="0" fillId="0" borderId="8" xfId="0" applyBorder="1"/>
    <xf numFmtId="0" fontId="3" fillId="17" borderId="26" xfId="0" applyFont="1" applyFill="1" applyBorder="1" applyAlignment="1">
      <alignment horizontal="center" vertical="center"/>
    </xf>
    <xf numFmtId="0" fontId="3" fillId="17" borderId="28" xfId="0" applyFont="1" applyFill="1" applyBorder="1" applyAlignment="1">
      <alignment horizontal="center" vertical="center"/>
    </xf>
    <xf numFmtId="0" fontId="3" fillId="18" borderId="26" xfId="0" applyFont="1" applyFill="1" applyBorder="1" applyAlignment="1">
      <alignment horizontal="center" vertical="center"/>
    </xf>
    <xf numFmtId="0" fontId="3" fillId="18" borderId="28" xfId="0" applyFont="1" applyFill="1" applyBorder="1" applyAlignment="1">
      <alignment horizontal="center" vertical="center"/>
    </xf>
    <xf numFmtId="0" fontId="3" fillId="16" borderId="26" xfId="0" applyFont="1" applyFill="1" applyBorder="1" applyAlignment="1">
      <alignment horizontal="center" vertical="center"/>
    </xf>
    <xf numFmtId="0" fontId="3" fillId="16" borderId="28" xfId="0" applyFont="1" applyFill="1" applyBorder="1" applyAlignment="1">
      <alignment horizontal="center" vertical="center"/>
    </xf>
    <xf numFmtId="0" fontId="7" fillId="27" borderId="4" xfId="0" applyFont="1" applyFill="1" applyBorder="1" applyAlignment="1">
      <alignment horizontal="center" vertical="center"/>
    </xf>
    <xf numFmtId="0" fontId="7" fillId="24" borderId="4" xfId="0" applyFont="1" applyFill="1" applyBorder="1" applyAlignment="1">
      <alignment horizontal="center" vertical="center"/>
    </xf>
    <xf numFmtId="0" fontId="6" fillId="27" borderId="4" xfId="0" applyFont="1" applyFill="1" applyBorder="1" applyAlignment="1">
      <alignment vertical="center"/>
    </xf>
    <xf numFmtId="0" fontId="6" fillId="27" borderId="4" xfId="0" applyFont="1" applyFill="1" applyBorder="1" applyAlignment="1">
      <alignment vertical="center" wrapText="1"/>
    </xf>
    <xf numFmtId="0" fontId="6" fillId="24" borderId="4" xfId="0" applyFont="1" applyFill="1" applyBorder="1" applyAlignment="1">
      <alignment vertical="center"/>
    </xf>
    <xf numFmtId="0" fontId="6" fillId="28" borderId="4" xfId="0" applyFont="1" applyFill="1" applyBorder="1" applyAlignment="1">
      <alignment vertical="center" wrapText="1"/>
    </xf>
    <xf numFmtId="0" fontId="6" fillId="24" borderId="4" xfId="0" applyFont="1" applyFill="1" applyBorder="1" applyAlignment="1">
      <alignment vertical="center" wrapText="1"/>
    </xf>
    <xf numFmtId="0" fontId="8" fillId="24" borderId="4" xfId="0" applyFont="1" applyFill="1" applyBorder="1" applyAlignment="1">
      <alignment horizontal="justify" vertical="center" wrapText="1" shrinkToFi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horizontal="justify" vertical="center" wrapText="1" shrinkToFit="1"/>
    </xf>
    <xf numFmtId="0" fontId="14" fillId="0" borderId="15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1" fillId="28" borderId="0" xfId="0" applyFont="1" applyFill="1" applyAlignment="1">
      <alignment vertical="center" wrapText="1"/>
    </xf>
    <xf numFmtId="0" fontId="39" fillId="0" borderId="0" xfId="0" applyFont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justify" vertical="center" wrapText="1" shrinkToFit="1"/>
    </xf>
    <xf numFmtId="0" fontId="34" fillId="0" borderId="4" xfId="0" applyFont="1" applyBorder="1" applyAlignment="1">
      <alignment horizontal="center" vertical="center" textRotation="90" wrapText="1"/>
    </xf>
  </cellXfs>
  <cellStyles count="2">
    <cellStyle name="Normal" xfId="0" builtinId="0"/>
    <cellStyle name="normální_MU Šlapanice - ABI" xfId="1" xr:uid="{00000000-0005-0000-0000-000001000000}"/>
  </cellStyles>
  <dxfs count="13">
    <dxf>
      <fill>
        <patternFill>
          <bgColor rgb="FF00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FF00"/>
        </patternFill>
      </fill>
    </dxf>
    <dxf>
      <font>
        <strike val="0"/>
        <color auto="1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ill>
        <patternFill>
          <bgColor theme="0" tint="-0.34998626667073579"/>
        </patternFill>
      </fill>
    </dxf>
    <dxf>
      <font>
        <strike val="0"/>
      </font>
      <fill>
        <patternFill>
          <bgColor theme="0" tint="-0.34998626667073579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rgb="FF00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13607</xdr:colOff>
      <xdr:row>2</xdr:row>
      <xdr:rowOff>0</xdr:rowOff>
    </xdr:from>
    <xdr:to>
      <xdr:col>19</xdr:col>
      <xdr:colOff>0</xdr:colOff>
      <xdr:row>2</xdr:row>
      <xdr:rowOff>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3593536" y="231321"/>
          <a:ext cx="183696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79"/>
  <sheetViews>
    <sheetView tabSelected="1" view="pageBreakPreview" zoomScale="60" zoomScaleNormal="130" workbookViewId="0">
      <pane ySplit="5" topLeftCell="A24" activePane="bottomLeft" state="frozen"/>
      <selection pane="bottomLeft" activeCell="O2" sqref="O2"/>
    </sheetView>
  </sheetViews>
  <sheetFormatPr defaultColWidth="2.7265625" defaultRowHeight="14.5"/>
  <cols>
    <col min="1" max="1" width="5.26953125" customWidth="1"/>
    <col min="2" max="2" width="15.54296875" customWidth="1"/>
    <col min="3" max="3" width="17.26953125" style="174" customWidth="1"/>
    <col min="4" max="4" width="10.453125" customWidth="1"/>
    <col min="5" max="5" width="12.54296875" customWidth="1"/>
    <col min="6" max="6" width="15.1796875" customWidth="1"/>
    <col min="7" max="7" width="22.1796875" customWidth="1"/>
    <col min="8" max="8" width="19.1796875" customWidth="1"/>
    <col min="9" max="10" width="5.26953125" customWidth="1"/>
    <col min="11" max="13" width="5.81640625" customWidth="1"/>
    <col min="14" max="14" width="19.1796875" customWidth="1"/>
    <col min="15" max="15" width="37" customWidth="1"/>
    <col min="16" max="19" width="6.81640625" customWidth="1"/>
    <col min="133" max="133" width="12.54296875" bestFit="1" customWidth="1"/>
  </cols>
  <sheetData>
    <row r="1" spans="1:255" ht="21">
      <c r="B1" s="69" t="s">
        <v>135</v>
      </c>
      <c r="F1" s="73"/>
      <c r="G1" s="72" t="s">
        <v>137</v>
      </c>
      <c r="H1" s="74">
        <v>44573</v>
      </c>
      <c r="I1" s="73"/>
      <c r="J1" s="73"/>
      <c r="K1" s="73"/>
      <c r="L1" s="73"/>
      <c r="M1" s="73"/>
      <c r="O1" s="72" t="s">
        <v>357</v>
      </c>
    </row>
    <row r="2" spans="1:255" ht="54">
      <c r="B2" t="s">
        <v>138</v>
      </c>
      <c r="C2" s="175" t="s">
        <v>297</v>
      </c>
      <c r="O2" s="1"/>
      <c r="P2" s="67"/>
    </row>
    <row r="3" spans="1:255">
      <c r="B3" t="s">
        <v>0</v>
      </c>
      <c r="C3" s="174" t="s">
        <v>187</v>
      </c>
      <c r="E3" t="s">
        <v>1</v>
      </c>
      <c r="F3" s="2">
        <v>45344</v>
      </c>
      <c r="H3" t="s">
        <v>2</v>
      </c>
      <c r="I3" s="4"/>
      <c r="J3" s="4"/>
      <c r="P3" s="68" t="s">
        <v>255</v>
      </c>
      <c r="Q3" s="3"/>
    </row>
    <row r="4" spans="1:255">
      <c r="F4" s="2"/>
      <c r="P4" s="67"/>
      <c r="Q4" s="3"/>
    </row>
    <row r="5" spans="1:255" ht="80.25" customHeight="1" thickBot="1">
      <c r="A5" s="14" t="s">
        <v>40</v>
      </c>
      <c r="B5" s="13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6" t="s">
        <v>8</v>
      </c>
      <c r="H5" s="6" t="s">
        <v>9</v>
      </c>
      <c r="I5" s="17" t="s">
        <v>10</v>
      </c>
      <c r="J5" s="7" t="s">
        <v>84</v>
      </c>
      <c r="K5" s="8" t="s">
        <v>11</v>
      </c>
      <c r="L5" s="9" t="s">
        <v>12</v>
      </c>
      <c r="M5" s="18" t="s">
        <v>13</v>
      </c>
      <c r="N5" s="6" t="s">
        <v>14</v>
      </c>
      <c r="O5" s="6" t="s">
        <v>15</v>
      </c>
      <c r="P5" s="63" t="s">
        <v>132</v>
      </c>
      <c r="Q5" s="64" t="s">
        <v>133</v>
      </c>
      <c r="R5" s="65" t="s">
        <v>134</v>
      </c>
      <c r="S5" s="66" t="s">
        <v>117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</row>
    <row r="6" spans="1:255" s="88" customFormat="1" ht="20">
      <c r="A6" s="84">
        <v>1</v>
      </c>
      <c r="B6" s="118" t="s">
        <v>195</v>
      </c>
      <c r="C6" s="178" t="s">
        <v>44</v>
      </c>
      <c r="D6" s="179" t="s">
        <v>45</v>
      </c>
      <c r="E6" s="179" t="s">
        <v>46</v>
      </c>
      <c r="F6" s="178" t="s">
        <v>47</v>
      </c>
      <c r="G6" s="178" t="s">
        <v>48</v>
      </c>
      <c r="H6" s="179" t="s">
        <v>50</v>
      </c>
      <c r="I6" s="180" t="s">
        <v>19</v>
      </c>
      <c r="J6" s="180"/>
      <c r="K6" s="180">
        <v>3</v>
      </c>
      <c r="L6" s="180">
        <v>1</v>
      </c>
      <c r="M6" s="181">
        <f t="shared" ref="M6:M24" si="0">K6*L6</f>
        <v>3</v>
      </c>
      <c r="N6" s="178" t="s">
        <v>52</v>
      </c>
      <c r="O6" s="182" t="s">
        <v>190</v>
      </c>
      <c r="P6" s="85">
        <v>4</v>
      </c>
      <c r="Q6" s="85">
        <v>1</v>
      </c>
      <c r="R6" s="85">
        <v>1</v>
      </c>
      <c r="S6" s="86">
        <f t="shared" ref="S6:S22" si="1">IF(P6*Q6*R6, P6*Q6*R6,"")</f>
        <v>4</v>
      </c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</row>
    <row r="7" spans="1:255" s="94" customFormat="1" ht="20">
      <c r="A7" s="89">
        <v>2</v>
      </c>
      <c r="B7" s="119"/>
      <c r="C7" s="162" t="s">
        <v>44</v>
      </c>
      <c r="D7" s="161" t="s">
        <v>45</v>
      </c>
      <c r="E7" s="161" t="s">
        <v>46</v>
      </c>
      <c r="F7" s="162" t="s">
        <v>47</v>
      </c>
      <c r="G7" s="162" t="s">
        <v>66</v>
      </c>
      <c r="H7" s="161" t="s">
        <v>67</v>
      </c>
      <c r="I7" s="90"/>
      <c r="J7" s="90" t="s">
        <v>19</v>
      </c>
      <c r="K7" s="90">
        <v>2</v>
      </c>
      <c r="L7" s="90">
        <v>4</v>
      </c>
      <c r="M7" s="159">
        <f t="shared" si="0"/>
        <v>8</v>
      </c>
      <c r="N7" s="162" t="s">
        <v>68</v>
      </c>
      <c r="O7" s="96" t="s">
        <v>136</v>
      </c>
      <c r="P7" s="91">
        <v>4</v>
      </c>
      <c r="Q7" s="91">
        <v>9</v>
      </c>
      <c r="R7" s="91">
        <v>4</v>
      </c>
      <c r="S7" s="92">
        <f t="shared" si="1"/>
        <v>144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>
        <v>7.7777777777777696E+16</v>
      </c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</row>
    <row r="8" spans="1:255" ht="20">
      <c r="A8" s="70">
        <v>3</v>
      </c>
      <c r="B8" s="119"/>
      <c r="C8" s="97" t="s">
        <v>44</v>
      </c>
      <c r="D8" s="104" t="s">
        <v>45</v>
      </c>
      <c r="E8" s="104" t="s">
        <v>46</v>
      </c>
      <c r="F8" s="97" t="s">
        <v>47</v>
      </c>
      <c r="G8" s="97" t="s">
        <v>49</v>
      </c>
      <c r="H8" s="104" t="s">
        <v>18</v>
      </c>
      <c r="I8" s="11" t="s">
        <v>19</v>
      </c>
      <c r="J8" s="11"/>
      <c r="K8" s="11">
        <v>2</v>
      </c>
      <c r="L8" s="11">
        <v>2</v>
      </c>
      <c r="M8" s="98">
        <f t="shared" si="0"/>
        <v>4</v>
      </c>
      <c r="N8" s="97" t="s">
        <v>36</v>
      </c>
      <c r="O8" s="95" t="s">
        <v>191</v>
      </c>
      <c r="P8" s="42">
        <v>4</v>
      </c>
      <c r="Q8" s="42">
        <v>1</v>
      </c>
      <c r="R8" s="42">
        <v>1</v>
      </c>
      <c r="S8" s="43">
        <f t="shared" si="1"/>
        <v>4</v>
      </c>
    </row>
    <row r="9" spans="1:255" s="103" customFormat="1" ht="50">
      <c r="A9" s="89">
        <v>4</v>
      </c>
      <c r="B9" s="119"/>
      <c r="C9" s="162" t="s">
        <v>44</v>
      </c>
      <c r="D9" s="161" t="s">
        <v>45</v>
      </c>
      <c r="E9" s="161" t="s">
        <v>46</v>
      </c>
      <c r="F9" s="162" t="s">
        <v>47</v>
      </c>
      <c r="G9" s="162" t="s">
        <v>192</v>
      </c>
      <c r="H9" s="162" t="s">
        <v>193</v>
      </c>
      <c r="I9" s="90"/>
      <c r="J9" s="90" t="s">
        <v>19</v>
      </c>
      <c r="K9" s="90">
        <v>2</v>
      </c>
      <c r="L9" s="90">
        <v>4</v>
      </c>
      <c r="M9" s="159">
        <f t="shared" si="0"/>
        <v>8</v>
      </c>
      <c r="N9" s="162" t="s">
        <v>194</v>
      </c>
      <c r="O9" s="96" t="s">
        <v>307</v>
      </c>
      <c r="P9" s="79">
        <v>4</v>
      </c>
      <c r="Q9" s="79">
        <v>9</v>
      </c>
      <c r="R9" s="79">
        <v>4</v>
      </c>
      <c r="S9" s="80">
        <f t="shared" si="1"/>
        <v>144</v>
      </c>
    </row>
    <row r="10" spans="1:255" ht="20">
      <c r="A10" s="70">
        <v>5</v>
      </c>
      <c r="B10" s="119"/>
      <c r="C10" s="97" t="s">
        <v>44</v>
      </c>
      <c r="D10" s="104" t="s">
        <v>45</v>
      </c>
      <c r="E10" s="104" t="s">
        <v>46</v>
      </c>
      <c r="F10" s="97" t="s">
        <v>47</v>
      </c>
      <c r="G10" s="97" t="s">
        <v>198</v>
      </c>
      <c r="H10" s="104" t="s">
        <v>18</v>
      </c>
      <c r="I10" s="11"/>
      <c r="J10" s="11" t="s">
        <v>19</v>
      </c>
      <c r="K10" s="11">
        <v>2</v>
      </c>
      <c r="L10" s="11">
        <v>3</v>
      </c>
      <c r="M10" s="98">
        <f t="shared" si="0"/>
        <v>6</v>
      </c>
      <c r="N10" s="97" t="s">
        <v>70</v>
      </c>
      <c r="O10" s="95" t="s">
        <v>69</v>
      </c>
      <c r="P10" s="42">
        <v>1</v>
      </c>
      <c r="Q10" s="42">
        <v>4</v>
      </c>
      <c r="R10" s="42">
        <v>4</v>
      </c>
      <c r="S10" s="43">
        <f t="shared" si="1"/>
        <v>16</v>
      </c>
    </row>
    <row r="11" spans="1:255" ht="30.5">
      <c r="A11" s="102">
        <v>6</v>
      </c>
      <c r="B11" s="120"/>
      <c r="C11" s="176" t="s">
        <v>261</v>
      </c>
      <c r="D11" s="104" t="s">
        <v>45</v>
      </c>
      <c r="E11" s="163" t="s">
        <v>260</v>
      </c>
      <c r="F11" s="97" t="s">
        <v>47</v>
      </c>
      <c r="G11" s="164" t="s">
        <v>309</v>
      </c>
      <c r="H11" s="104" t="s">
        <v>18</v>
      </c>
      <c r="I11" s="11" t="s">
        <v>19</v>
      </c>
      <c r="J11" s="11"/>
      <c r="K11" s="11">
        <v>2</v>
      </c>
      <c r="L11" s="11">
        <v>1</v>
      </c>
      <c r="M11" s="98">
        <v>2</v>
      </c>
      <c r="N11" s="97" t="s">
        <v>36</v>
      </c>
      <c r="O11" s="95" t="s">
        <v>306</v>
      </c>
      <c r="P11" s="42">
        <v>1</v>
      </c>
      <c r="Q11" s="42">
        <v>4</v>
      </c>
      <c r="R11" s="42">
        <v>4</v>
      </c>
      <c r="S11" s="43">
        <v>16</v>
      </c>
    </row>
    <row r="12" spans="1:255" ht="34.5" customHeight="1">
      <c r="A12" s="70">
        <v>7</v>
      </c>
      <c r="B12" s="121" t="s">
        <v>206</v>
      </c>
      <c r="C12" s="97" t="s">
        <v>62</v>
      </c>
      <c r="D12" s="104" t="s">
        <v>45</v>
      </c>
      <c r="E12" s="104" t="s">
        <v>63</v>
      </c>
      <c r="F12" s="97" t="s">
        <v>64</v>
      </c>
      <c r="G12" s="97" t="s">
        <v>65</v>
      </c>
      <c r="H12" s="104" t="s">
        <v>50</v>
      </c>
      <c r="I12" s="11" t="s">
        <v>19</v>
      </c>
      <c r="J12" s="11"/>
      <c r="K12" s="11">
        <v>4</v>
      </c>
      <c r="L12" s="11">
        <v>1</v>
      </c>
      <c r="M12" s="98">
        <f t="shared" si="0"/>
        <v>4</v>
      </c>
      <c r="N12" s="97" t="s">
        <v>71</v>
      </c>
      <c r="O12" s="95" t="s">
        <v>205</v>
      </c>
      <c r="P12" s="42">
        <v>4</v>
      </c>
      <c r="Q12" s="42">
        <v>1</v>
      </c>
      <c r="R12" s="42">
        <v>1</v>
      </c>
      <c r="S12" s="43">
        <f t="shared" si="1"/>
        <v>4</v>
      </c>
    </row>
    <row r="13" spans="1:255" ht="20">
      <c r="A13" s="70">
        <v>8</v>
      </c>
      <c r="B13" s="122"/>
      <c r="C13" s="97" t="s">
        <v>62</v>
      </c>
      <c r="D13" s="104" t="s">
        <v>45</v>
      </c>
      <c r="E13" s="104" t="s">
        <v>63</v>
      </c>
      <c r="F13" s="97" t="s">
        <v>64</v>
      </c>
      <c r="G13" s="97" t="s">
        <v>197</v>
      </c>
      <c r="H13" s="97" t="s">
        <v>200</v>
      </c>
      <c r="I13" s="11" t="s">
        <v>19</v>
      </c>
      <c r="J13" s="11"/>
      <c r="K13" s="11">
        <v>2</v>
      </c>
      <c r="L13" s="11">
        <v>2</v>
      </c>
      <c r="M13" s="98">
        <f t="shared" si="0"/>
        <v>4</v>
      </c>
      <c r="N13" s="97" t="s">
        <v>31</v>
      </c>
      <c r="O13" s="95" t="s">
        <v>61</v>
      </c>
      <c r="P13" s="42">
        <v>4</v>
      </c>
      <c r="Q13" s="42">
        <v>1</v>
      </c>
      <c r="R13" s="42">
        <v>1</v>
      </c>
      <c r="S13" s="43">
        <f t="shared" si="1"/>
        <v>4</v>
      </c>
    </row>
    <row r="14" spans="1:255" ht="20">
      <c r="A14" s="70">
        <v>9</v>
      </c>
      <c r="B14" s="122"/>
      <c r="C14" s="97" t="s">
        <v>62</v>
      </c>
      <c r="D14" s="104" t="s">
        <v>45</v>
      </c>
      <c r="E14" s="104" t="s">
        <v>63</v>
      </c>
      <c r="F14" s="97" t="s">
        <v>64</v>
      </c>
      <c r="G14" s="97" t="s">
        <v>196</v>
      </c>
      <c r="H14" s="97" t="s">
        <v>199</v>
      </c>
      <c r="I14" s="11" t="s">
        <v>19</v>
      </c>
      <c r="J14" s="11"/>
      <c r="K14" s="11">
        <v>2</v>
      </c>
      <c r="L14" s="11">
        <v>3</v>
      </c>
      <c r="M14" s="98">
        <f t="shared" si="0"/>
        <v>6</v>
      </c>
      <c r="N14" s="97" t="s">
        <v>31</v>
      </c>
      <c r="O14" s="95" t="s">
        <v>72</v>
      </c>
      <c r="P14" s="42">
        <v>1</v>
      </c>
      <c r="Q14" s="42">
        <v>1</v>
      </c>
      <c r="R14" s="42">
        <v>1</v>
      </c>
      <c r="S14" s="43">
        <f t="shared" si="1"/>
        <v>1</v>
      </c>
    </row>
    <row r="15" spans="1:255" ht="20">
      <c r="A15" s="70">
        <v>10</v>
      </c>
      <c r="B15" s="122"/>
      <c r="C15" s="97" t="s">
        <v>77</v>
      </c>
      <c r="D15" s="104" t="s">
        <v>45</v>
      </c>
      <c r="E15" s="104" t="s">
        <v>74</v>
      </c>
      <c r="F15" s="97" t="s">
        <v>64</v>
      </c>
      <c r="G15" s="104" t="s">
        <v>73</v>
      </c>
      <c r="H15" s="104" t="s">
        <v>50</v>
      </c>
      <c r="I15" s="11" t="s">
        <v>19</v>
      </c>
      <c r="J15" s="11"/>
      <c r="K15" s="11">
        <v>2</v>
      </c>
      <c r="L15" s="11">
        <v>1</v>
      </c>
      <c r="M15" s="98">
        <f t="shared" si="0"/>
        <v>2</v>
      </c>
      <c r="N15" s="97" t="s">
        <v>75</v>
      </c>
      <c r="O15" s="95" t="s">
        <v>305</v>
      </c>
      <c r="P15" s="42">
        <v>4</v>
      </c>
      <c r="Q15" s="42">
        <v>1</v>
      </c>
      <c r="R15" s="42">
        <v>1</v>
      </c>
      <c r="S15" s="43">
        <f t="shared" si="1"/>
        <v>4</v>
      </c>
    </row>
    <row r="16" spans="1:255" ht="15.5">
      <c r="A16" s="70">
        <v>11</v>
      </c>
      <c r="B16" s="122"/>
      <c r="C16" s="97" t="s">
        <v>77</v>
      </c>
      <c r="D16" s="97" t="s">
        <v>45</v>
      </c>
      <c r="E16" s="97" t="s">
        <v>74</v>
      </c>
      <c r="F16" s="97" t="s">
        <v>64</v>
      </c>
      <c r="G16" s="97" t="s">
        <v>76</v>
      </c>
      <c r="H16" s="104" t="s">
        <v>50</v>
      </c>
      <c r="I16" s="11"/>
      <c r="J16" s="11" t="s">
        <v>19</v>
      </c>
      <c r="K16" s="11">
        <v>1</v>
      </c>
      <c r="L16" s="11">
        <v>3</v>
      </c>
      <c r="M16" s="98">
        <f t="shared" si="0"/>
        <v>3</v>
      </c>
      <c r="N16" s="97" t="s">
        <v>75</v>
      </c>
      <c r="O16" s="95" t="s">
        <v>153</v>
      </c>
      <c r="P16" s="42">
        <v>1</v>
      </c>
      <c r="Q16" s="42">
        <v>1</v>
      </c>
      <c r="R16" s="42">
        <v>1</v>
      </c>
      <c r="S16" s="43">
        <f t="shared" si="1"/>
        <v>1</v>
      </c>
    </row>
    <row r="17" spans="1:255" ht="21">
      <c r="A17" s="70">
        <v>12</v>
      </c>
      <c r="B17" s="122"/>
      <c r="C17" s="97" t="s">
        <v>78</v>
      </c>
      <c r="D17" s="97" t="s">
        <v>45</v>
      </c>
      <c r="E17" s="165" t="s">
        <v>292</v>
      </c>
      <c r="F17" s="97" t="s">
        <v>64</v>
      </c>
      <c r="G17" s="97" t="s">
        <v>201</v>
      </c>
      <c r="H17" s="104" t="s">
        <v>202</v>
      </c>
      <c r="I17" s="11" t="s">
        <v>19</v>
      </c>
      <c r="J17" s="11"/>
      <c r="K17" s="11">
        <v>2</v>
      </c>
      <c r="L17" s="11">
        <v>3</v>
      </c>
      <c r="M17" s="98">
        <f t="shared" si="0"/>
        <v>6</v>
      </c>
      <c r="N17" s="97" t="s">
        <v>31</v>
      </c>
      <c r="O17" s="95" t="s">
        <v>259</v>
      </c>
      <c r="P17" s="42">
        <v>1</v>
      </c>
      <c r="Q17" s="42">
        <v>1</v>
      </c>
      <c r="R17" s="42">
        <v>1</v>
      </c>
      <c r="S17" s="43">
        <f t="shared" si="1"/>
        <v>1</v>
      </c>
    </row>
    <row r="18" spans="1:255" ht="20">
      <c r="A18" s="70">
        <v>13</v>
      </c>
      <c r="B18" s="122"/>
      <c r="C18" s="97" t="s">
        <v>78</v>
      </c>
      <c r="D18" s="97" t="s">
        <v>45</v>
      </c>
      <c r="E18" s="165" t="s">
        <v>292</v>
      </c>
      <c r="F18" s="97" t="s">
        <v>64</v>
      </c>
      <c r="G18" s="97" t="s">
        <v>203</v>
      </c>
      <c r="H18" s="97" t="s">
        <v>55</v>
      </c>
      <c r="I18" s="11" t="s">
        <v>19</v>
      </c>
      <c r="J18" s="11"/>
      <c r="K18" s="11">
        <v>3</v>
      </c>
      <c r="L18" s="11">
        <v>1</v>
      </c>
      <c r="M18" s="98">
        <f t="shared" si="0"/>
        <v>3</v>
      </c>
      <c r="N18" s="97" t="s">
        <v>52</v>
      </c>
      <c r="O18" s="95" t="s">
        <v>204</v>
      </c>
      <c r="P18" s="42">
        <v>4</v>
      </c>
      <c r="Q18" s="42">
        <v>1</v>
      </c>
      <c r="R18" s="42">
        <v>1</v>
      </c>
      <c r="S18" s="43">
        <f t="shared" si="1"/>
        <v>4</v>
      </c>
    </row>
    <row r="19" spans="1:255" ht="20">
      <c r="A19" s="70">
        <v>14</v>
      </c>
      <c r="B19" s="122"/>
      <c r="C19" s="97" t="s">
        <v>78</v>
      </c>
      <c r="D19" s="97" t="s">
        <v>45</v>
      </c>
      <c r="E19" s="165" t="s">
        <v>292</v>
      </c>
      <c r="F19" s="97" t="s">
        <v>64</v>
      </c>
      <c r="G19" s="97" t="s">
        <v>59</v>
      </c>
      <c r="H19" s="104" t="s">
        <v>60</v>
      </c>
      <c r="I19" s="11" t="s">
        <v>19</v>
      </c>
      <c r="J19" s="11"/>
      <c r="K19" s="11">
        <v>2</v>
      </c>
      <c r="L19" s="11">
        <v>2</v>
      </c>
      <c r="M19" s="98">
        <f t="shared" si="0"/>
        <v>4</v>
      </c>
      <c r="N19" s="97" t="s">
        <v>31</v>
      </c>
      <c r="O19" s="95" t="s">
        <v>79</v>
      </c>
      <c r="P19" s="42">
        <v>1</v>
      </c>
      <c r="Q19" s="42">
        <v>1</v>
      </c>
      <c r="R19" s="42">
        <v>1</v>
      </c>
      <c r="S19" s="43">
        <f t="shared" si="1"/>
        <v>1</v>
      </c>
    </row>
    <row r="20" spans="1:255" s="103" customFormat="1" ht="30">
      <c r="A20" s="77">
        <v>15</v>
      </c>
      <c r="B20" s="122"/>
      <c r="C20" s="164" t="s">
        <v>258</v>
      </c>
      <c r="D20" s="165" t="s">
        <v>45</v>
      </c>
      <c r="E20" s="165" t="s">
        <v>292</v>
      </c>
      <c r="F20" s="165" t="s">
        <v>64</v>
      </c>
      <c r="G20" s="165" t="s">
        <v>312</v>
      </c>
      <c r="H20" s="117" t="s">
        <v>257</v>
      </c>
      <c r="I20" s="78" t="s">
        <v>19</v>
      </c>
      <c r="J20" s="78"/>
      <c r="K20" s="78"/>
      <c r="L20" s="78"/>
      <c r="M20" s="160"/>
      <c r="N20" s="165" t="s">
        <v>52</v>
      </c>
      <c r="O20" s="166" t="s">
        <v>204</v>
      </c>
      <c r="P20" s="79">
        <v>1</v>
      </c>
      <c r="Q20" s="79">
        <v>1</v>
      </c>
      <c r="R20" s="79">
        <v>1</v>
      </c>
      <c r="S20" s="80">
        <f t="shared" si="1"/>
        <v>1</v>
      </c>
    </row>
    <row r="21" spans="1:255" ht="30">
      <c r="A21" s="70">
        <v>16</v>
      </c>
      <c r="B21" s="123"/>
      <c r="C21" s="97" t="s">
        <v>290</v>
      </c>
      <c r="D21" s="165" t="s">
        <v>45</v>
      </c>
      <c r="E21" s="165" t="s">
        <v>291</v>
      </c>
      <c r="F21" s="165" t="s">
        <v>64</v>
      </c>
      <c r="G21" s="97" t="s">
        <v>293</v>
      </c>
      <c r="H21" s="97" t="s">
        <v>298</v>
      </c>
      <c r="I21" s="11" t="s">
        <v>19</v>
      </c>
      <c r="J21" s="11"/>
      <c r="K21" s="11">
        <v>1</v>
      </c>
      <c r="L21" s="11">
        <v>2</v>
      </c>
      <c r="M21" s="98">
        <f t="shared" ref="M21" si="2">K21*L21</f>
        <v>2</v>
      </c>
      <c r="N21" s="165" t="s">
        <v>295</v>
      </c>
      <c r="O21" s="95" t="s">
        <v>294</v>
      </c>
      <c r="P21" s="42">
        <v>1</v>
      </c>
      <c r="Q21" s="42">
        <v>1</v>
      </c>
      <c r="R21" s="42">
        <v>1</v>
      </c>
      <c r="S21" s="43">
        <f t="shared" si="1"/>
        <v>1</v>
      </c>
    </row>
    <row r="22" spans="1:255" ht="20">
      <c r="A22" s="70">
        <v>17</v>
      </c>
      <c r="B22" s="124" t="s">
        <v>188</v>
      </c>
      <c r="C22" s="97" t="s">
        <v>210</v>
      </c>
      <c r="D22" s="97" t="s">
        <v>207</v>
      </c>
      <c r="E22" s="104" t="s">
        <v>208</v>
      </c>
      <c r="F22" s="97" t="s">
        <v>64</v>
      </c>
      <c r="G22" s="104" t="s">
        <v>209</v>
      </c>
      <c r="H22" s="97" t="s">
        <v>199</v>
      </c>
      <c r="I22" s="11" t="s">
        <v>19</v>
      </c>
      <c r="J22" s="11"/>
      <c r="K22" s="11">
        <v>2</v>
      </c>
      <c r="L22" s="11">
        <v>3</v>
      </c>
      <c r="M22" s="98">
        <f t="shared" si="0"/>
        <v>6</v>
      </c>
      <c r="N22" s="97" t="s">
        <v>31</v>
      </c>
      <c r="O22" s="167" t="s">
        <v>304</v>
      </c>
      <c r="P22" s="42">
        <v>4</v>
      </c>
      <c r="Q22" s="42">
        <v>9</v>
      </c>
      <c r="R22" s="42">
        <v>1</v>
      </c>
      <c r="S22" s="43">
        <f t="shared" si="1"/>
        <v>36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</row>
    <row r="23" spans="1:255" ht="30">
      <c r="A23" s="70">
        <v>18</v>
      </c>
      <c r="B23" s="125"/>
      <c r="C23" s="97" t="s">
        <v>212</v>
      </c>
      <c r="D23" s="97" t="s">
        <v>207</v>
      </c>
      <c r="E23" s="104" t="s">
        <v>208</v>
      </c>
      <c r="F23" s="97" t="s">
        <v>64</v>
      </c>
      <c r="G23" s="97" t="s">
        <v>308</v>
      </c>
      <c r="H23" s="97" t="s">
        <v>211</v>
      </c>
      <c r="I23" s="11" t="s">
        <v>19</v>
      </c>
      <c r="K23" s="11">
        <v>1</v>
      </c>
      <c r="L23" s="11">
        <v>2</v>
      </c>
      <c r="M23" s="98">
        <f t="shared" si="0"/>
        <v>2</v>
      </c>
      <c r="N23" s="97" t="s">
        <v>31</v>
      </c>
      <c r="O23" s="167" t="s">
        <v>303</v>
      </c>
      <c r="P23" s="42">
        <v>4</v>
      </c>
      <c r="Q23" s="42">
        <v>1</v>
      </c>
      <c r="R23" s="99">
        <v>4</v>
      </c>
      <c r="S23" s="100">
        <v>16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</row>
    <row r="24" spans="1:255" ht="30">
      <c r="A24" s="70"/>
      <c r="B24" s="121" t="s">
        <v>256</v>
      </c>
      <c r="C24" s="97" t="s">
        <v>287</v>
      </c>
      <c r="D24" s="97" t="s">
        <v>288</v>
      </c>
      <c r="E24" s="177" t="s">
        <v>45</v>
      </c>
      <c r="F24" s="104" t="s">
        <v>302</v>
      </c>
      <c r="G24" s="97" t="s">
        <v>301</v>
      </c>
      <c r="H24" s="97" t="s">
        <v>289</v>
      </c>
      <c r="I24" s="11" t="s">
        <v>19</v>
      </c>
      <c r="J24" s="11"/>
      <c r="K24" s="11">
        <v>3</v>
      </c>
      <c r="L24" s="11">
        <v>1</v>
      </c>
      <c r="M24" s="98">
        <f t="shared" si="0"/>
        <v>3</v>
      </c>
      <c r="N24" s="97"/>
      <c r="O24" s="167" t="s">
        <v>313</v>
      </c>
      <c r="P24" s="42"/>
      <c r="Q24" s="42"/>
      <c r="R24" s="99"/>
      <c r="S24" s="116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255" ht="30">
      <c r="A25" s="70">
        <v>19</v>
      </c>
      <c r="B25" s="122"/>
      <c r="C25" s="97" t="s">
        <v>144</v>
      </c>
      <c r="D25" s="97" t="s">
        <v>141</v>
      </c>
      <c r="E25" s="97" t="s">
        <v>143</v>
      </c>
      <c r="F25" s="97" t="s">
        <v>142</v>
      </c>
      <c r="G25" s="104" t="s">
        <v>17</v>
      </c>
      <c r="H25" s="104" t="s">
        <v>18</v>
      </c>
      <c r="I25" s="11" t="s">
        <v>19</v>
      </c>
      <c r="J25" s="11"/>
      <c r="K25" s="11">
        <v>3</v>
      </c>
      <c r="L25" s="11">
        <v>1</v>
      </c>
      <c r="M25" s="98">
        <f t="shared" ref="M25:M55" si="3">K25*L25</f>
        <v>3</v>
      </c>
      <c r="N25" s="97" t="s">
        <v>21</v>
      </c>
      <c r="O25" s="168" t="s">
        <v>155</v>
      </c>
      <c r="P25" s="42">
        <v>4</v>
      </c>
      <c r="Q25" s="42">
        <v>1</v>
      </c>
      <c r="R25" s="42">
        <v>1</v>
      </c>
      <c r="S25" s="43">
        <f t="shared" ref="S25:S64" si="4">IF(P25*Q25*R25, P25*Q25*R25,"")</f>
        <v>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255" ht="30">
      <c r="A26" s="70">
        <v>20</v>
      </c>
      <c r="B26" s="122"/>
      <c r="C26" s="97" t="s">
        <v>144</v>
      </c>
      <c r="D26" s="97" t="s">
        <v>141</v>
      </c>
      <c r="E26" s="97" t="s">
        <v>143</v>
      </c>
      <c r="F26" s="97" t="s">
        <v>142</v>
      </c>
      <c r="G26" s="104" t="s">
        <v>17</v>
      </c>
      <c r="H26" s="104" t="s">
        <v>18</v>
      </c>
      <c r="I26" s="11"/>
      <c r="J26" s="11" t="s">
        <v>19</v>
      </c>
      <c r="K26" s="11">
        <v>2</v>
      </c>
      <c r="L26" s="11">
        <v>3</v>
      </c>
      <c r="M26" s="98">
        <f t="shared" si="3"/>
        <v>6</v>
      </c>
      <c r="N26" s="97" t="s">
        <v>21</v>
      </c>
      <c r="O26" s="168" t="s">
        <v>20</v>
      </c>
      <c r="P26" s="42">
        <v>1</v>
      </c>
      <c r="Q26" s="42">
        <v>4</v>
      </c>
      <c r="R26" s="42">
        <v>4</v>
      </c>
      <c r="S26" s="43">
        <f t="shared" si="4"/>
        <v>16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255" ht="20">
      <c r="A27" s="70">
        <v>21</v>
      </c>
      <c r="B27" s="122"/>
      <c r="C27" s="97" t="s">
        <v>144</v>
      </c>
      <c r="D27" s="97" t="s">
        <v>141</v>
      </c>
      <c r="E27" s="97" t="s">
        <v>143</v>
      </c>
      <c r="F27" s="97" t="s">
        <v>142</v>
      </c>
      <c r="G27" s="104" t="s">
        <v>51</v>
      </c>
      <c r="H27" s="97" t="s">
        <v>214</v>
      </c>
      <c r="I27" s="11" t="s">
        <v>19</v>
      </c>
      <c r="J27" s="11"/>
      <c r="K27" s="11">
        <v>3</v>
      </c>
      <c r="L27" s="11">
        <v>2</v>
      </c>
      <c r="M27" s="98">
        <f t="shared" si="3"/>
        <v>6</v>
      </c>
      <c r="N27" s="97" t="s">
        <v>52</v>
      </c>
      <c r="O27" s="167" t="s">
        <v>226</v>
      </c>
      <c r="P27" s="42">
        <v>4</v>
      </c>
      <c r="Q27" s="42">
        <v>1</v>
      </c>
      <c r="R27" s="42">
        <v>1</v>
      </c>
      <c r="S27" s="43">
        <f t="shared" si="4"/>
        <v>4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255" ht="30">
      <c r="A28" s="70">
        <v>22</v>
      </c>
      <c r="B28" s="122"/>
      <c r="C28" s="97" t="s">
        <v>144</v>
      </c>
      <c r="D28" s="97" t="s">
        <v>141</v>
      </c>
      <c r="E28" s="97" t="s">
        <v>143</v>
      </c>
      <c r="F28" s="97" t="s">
        <v>142</v>
      </c>
      <c r="G28" s="104" t="s">
        <v>80</v>
      </c>
      <c r="H28" s="104" t="s">
        <v>81</v>
      </c>
      <c r="I28" s="11" t="s">
        <v>19</v>
      </c>
      <c r="J28" s="11"/>
      <c r="K28" s="11">
        <v>2</v>
      </c>
      <c r="L28" s="11">
        <v>3</v>
      </c>
      <c r="M28" s="98">
        <f t="shared" si="3"/>
        <v>6</v>
      </c>
      <c r="N28" s="97" t="s">
        <v>82</v>
      </c>
      <c r="O28" s="95" t="s">
        <v>83</v>
      </c>
      <c r="P28" s="42">
        <v>1</v>
      </c>
      <c r="Q28" s="42">
        <v>4</v>
      </c>
      <c r="R28" s="42">
        <v>1</v>
      </c>
      <c r="S28" s="43">
        <f t="shared" si="4"/>
        <v>4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255" ht="20">
      <c r="A29" s="89">
        <v>23</v>
      </c>
      <c r="B29" s="122"/>
      <c r="C29" s="162" t="s">
        <v>144</v>
      </c>
      <c r="D29" s="162" t="s">
        <v>141</v>
      </c>
      <c r="E29" s="162" t="s">
        <v>143</v>
      </c>
      <c r="F29" s="162" t="s">
        <v>142</v>
      </c>
      <c r="G29" s="162" t="s">
        <v>311</v>
      </c>
      <c r="H29" s="162" t="s">
        <v>215</v>
      </c>
      <c r="I29" s="90"/>
      <c r="J29" s="90" t="s">
        <v>19</v>
      </c>
      <c r="K29" s="90">
        <v>2</v>
      </c>
      <c r="L29" s="90">
        <v>3</v>
      </c>
      <c r="M29" s="159">
        <f t="shared" si="3"/>
        <v>6</v>
      </c>
      <c r="N29" s="162" t="s">
        <v>22</v>
      </c>
      <c r="O29" s="96" t="s">
        <v>23</v>
      </c>
      <c r="P29" s="42">
        <v>4</v>
      </c>
      <c r="Q29" s="42">
        <v>9</v>
      </c>
      <c r="R29" s="42">
        <v>4</v>
      </c>
      <c r="S29" s="43">
        <f t="shared" si="4"/>
        <v>144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</row>
    <row r="30" spans="1:255" s="103" customFormat="1" ht="30">
      <c r="A30" s="89">
        <v>24</v>
      </c>
      <c r="B30" s="122"/>
      <c r="C30" s="162" t="s">
        <v>144</v>
      </c>
      <c r="D30" s="162" t="s">
        <v>141</v>
      </c>
      <c r="E30" s="162" t="s">
        <v>143</v>
      </c>
      <c r="F30" s="162" t="s">
        <v>142</v>
      </c>
      <c r="G30" s="162" t="s">
        <v>221</v>
      </c>
      <c r="H30" s="161" t="s">
        <v>222</v>
      </c>
      <c r="I30" s="90"/>
      <c r="J30" s="90" t="s">
        <v>19</v>
      </c>
      <c r="K30" s="90">
        <v>2</v>
      </c>
      <c r="L30" s="90">
        <v>4</v>
      </c>
      <c r="M30" s="159">
        <f t="shared" ref="M30" si="5">K30*L30</f>
        <v>8</v>
      </c>
      <c r="N30" s="162" t="s">
        <v>223</v>
      </c>
      <c r="O30" s="96" t="s">
        <v>224</v>
      </c>
      <c r="P30" s="91">
        <v>4</v>
      </c>
      <c r="Q30" s="91">
        <v>9</v>
      </c>
      <c r="R30" s="91">
        <v>4</v>
      </c>
      <c r="S30" s="92">
        <f t="shared" si="4"/>
        <v>144</v>
      </c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</row>
    <row r="31" spans="1:255" ht="30">
      <c r="A31" s="70">
        <v>25</v>
      </c>
      <c r="B31" s="122"/>
      <c r="C31" s="97" t="s">
        <v>156</v>
      </c>
      <c r="D31" s="97" t="s">
        <v>141</v>
      </c>
      <c r="E31" s="97" t="s">
        <v>143</v>
      </c>
      <c r="F31" s="97" t="s">
        <v>142</v>
      </c>
      <c r="G31" s="97" t="s">
        <v>173</v>
      </c>
      <c r="H31" s="104" t="s">
        <v>54</v>
      </c>
      <c r="I31" s="11"/>
      <c r="J31" s="82" t="s">
        <v>299</v>
      </c>
      <c r="K31" s="11">
        <v>2</v>
      </c>
      <c r="L31" s="11">
        <v>3</v>
      </c>
      <c r="M31" s="98">
        <f t="shared" si="3"/>
        <v>6</v>
      </c>
      <c r="N31" s="97" t="s">
        <v>157</v>
      </c>
      <c r="O31" s="95" t="s">
        <v>213</v>
      </c>
      <c r="P31" s="42">
        <v>4</v>
      </c>
      <c r="Q31" s="42">
        <v>4</v>
      </c>
      <c r="R31" s="42">
        <v>4</v>
      </c>
      <c r="S31" s="43">
        <f t="shared" si="4"/>
        <v>64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</row>
    <row r="32" spans="1:255" ht="30">
      <c r="A32" s="70">
        <v>26</v>
      </c>
      <c r="B32" s="122"/>
      <c r="C32" s="97" t="s">
        <v>174</v>
      </c>
      <c r="D32" s="97" t="s">
        <v>189</v>
      </c>
      <c r="E32" s="97" t="s">
        <v>175</v>
      </c>
      <c r="F32" s="97" t="s">
        <v>142</v>
      </c>
      <c r="G32" s="97" t="s">
        <v>176</v>
      </c>
      <c r="H32" s="104" t="s">
        <v>39</v>
      </c>
      <c r="I32" s="11" t="s">
        <v>19</v>
      </c>
      <c r="J32" s="11"/>
      <c r="K32" s="11">
        <v>2</v>
      </c>
      <c r="L32" s="11">
        <v>2</v>
      </c>
      <c r="M32" s="98">
        <f>K32*L32</f>
        <v>4</v>
      </c>
      <c r="N32" s="97" t="s">
        <v>157</v>
      </c>
      <c r="O32" s="95" t="s">
        <v>158</v>
      </c>
      <c r="P32" s="42">
        <v>1</v>
      </c>
      <c r="Q32" s="42">
        <v>4</v>
      </c>
      <c r="R32" s="42">
        <v>4</v>
      </c>
      <c r="S32" s="43">
        <f>IF(P32*Q32*R32, P32*Q32*R32,"")</f>
        <v>16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</row>
    <row r="33" spans="1:255" ht="30">
      <c r="A33" s="70">
        <v>27</v>
      </c>
      <c r="B33" s="122"/>
      <c r="C33" s="97" t="s">
        <v>146</v>
      </c>
      <c r="D33" s="97" t="s">
        <v>148</v>
      </c>
      <c r="E33" s="97" t="s">
        <v>147</v>
      </c>
      <c r="F33" s="97" t="s">
        <v>310</v>
      </c>
      <c r="G33" s="97" t="s">
        <v>151</v>
      </c>
      <c r="H33" s="104" t="s">
        <v>54</v>
      </c>
      <c r="I33" s="11" t="s">
        <v>19</v>
      </c>
      <c r="J33" s="11"/>
      <c r="K33" s="11">
        <v>2</v>
      </c>
      <c r="L33" s="11">
        <v>3</v>
      </c>
      <c r="M33" s="98">
        <f>K33*L33</f>
        <v>6</v>
      </c>
      <c r="N33" s="97" t="s">
        <v>29</v>
      </c>
      <c r="O33" s="95" t="s">
        <v>149</v>
      </c>
      <c r="P33" s="42">
        <v>1</v>
      </c>
      <c r="Q33" s="42">
        <v>9</v>
      </c>
      <c r="R33" s="42">
        <v>1</v>
      </c>
      <c r="S33" s="43">
        <f>IF(P33*Q33*R33, P33*Q33*R33,"")</f>
        <v>9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</row>
    <row r="34" spans="1:255" s="103" customFormat="1" ht="40">
      <c r="A34" s="77">
        <v>28</v>
      </c>
      <c r="B34" s="122"/>
      <c r="C34" s="162" t="s">
        <v>150</v>
      </c>
      <c r="D34" s="162" t="s">
        <v>148</v>
      </c>
      <c r="E34" s="162" t="s">
        <v>147</v>
      </c>
      <c r="F34" s="162" t="s">
        <v>310</v>
      </c>
      <c r="G34" s="162" t="s">
        <v>27</v>
      </c>
      <c r="H34" s="161" t="s">
        <v>54</v>
      </c>
      <c r="I34" s="90"/>
      <c r="J34" s="90" t="s">
        <v>19</v>
      </c>
      <c r="K34" s="90">
        <v>2</v>
      </c>
      <c r="L34" s="90">
        <v>4</v>
      </c>
      <c r="M34" s="159">
        <f>K34*L34</f>
        <v>8</v>
      </c>
      <c r="N34" s="162" t="s">
        <v>314</v>
      </c>
      <c r="O34" s="96" t="s">
        <v>161</v>
      </c>
      <c r="P34" s="91">
        <v>4</v>
      </c>
      <c r="Q34" s="91">
        <v>9</v>
      </c>
      <c r="R34" s="91">
        <v>4</v>
      </c>
      <c r="S34" s="92">
        <f>IF(P34*Q34*R34, P34*Q34*R34,"")</f>
        <v>144</v>
      </c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</row>
    <row r="35" spans="1:255" s="76" customFormat="1" ht="30">
      <c r="A35" s="77">
        <v>29</v>
      </c>
      <c r="B35" s="122"/>
      <c r="C35" s="165" t="s">
        <v>316</v>
      </c>
      <c r="D35" s="165" t="s">
        <v>148</v>
      </c>
      <c r="E35" s="165" t="s">
        <v>147</v>
      </c>
      <c r="F35" s="165" t="s">
        <v>152</v>
      </c>
      <c r="G35" s="165" t="s">
        <v>27</v>
      </c>
      <c r="H35" s="163" t="s">
        <v>54</v>
      </c>
      <c r="I35" s="78" t="s">
        <v>19</v>
      </c>
      <c r="J35" s="78"/>
      <c r="K35" s="11">
        <v>2</v>
      </c>
      <c r="L35" s="11">
        <v>3</v>
      </c>
      <c r="M35" s="98">
        <f t="shared" ref="M35:M36" si="6">K35*L35</f>
        <v>6</v>
      </c>
      <c r="N35" s="165" t="s">
        <v>29</v>
      </c>
      <c r="O35" s="166" t="s">
        <v>318</v>
      </c>
      <c r="P35" s="79">
        <v>4</v>
      </c>
      <c r="Q35" s="79">
        <v>4</v>
      </c>
      <c r="R35" s="79">
        <v>4</v>
      </c>
      <c r="S35" s="80">
        <v>64</v>
      </c>
      <c r="T35" s="81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</row>
    <row r="36" spans="1:255" ht="30">
      <c r="A36" s="70">
        <v>30</v>
      </c>
      <c r="B36" s="122"/>
      <c r="C36" s="97" t="s">
        <v>315</v>
      </c>
      <c r="D36" s="97" t="s">
        <v>148</v>
      </c>
      <c r="E36" s="97" t="s">
        <v>147</v>
      </c>
      <c r="F36" s="97" t="s">
        <v>160</v>
      </c>
      <c r="G36" s="97" t="s">
        <v>27</v>
      </c>
      <c r="H36" s="104" t="s">
        <v>54</v>
      </c>
      <c r="I36" s="11" t="s">
        <v>19</v>
      </c>
      <c r="J36" s="11"/>
      <c r="K36" s="11">
        <v>2</v>
      </c>
      <c r="L36" s="11">
        <v>2</v>
      </c>
      <c r="M36" s="98">
        <f t="shared" si="6"/>
        <v>4</v>
      </c>
      <c r="N36" s="97" t="s">
        <v>29</v>
      </c>
      <c r="O36" s="95" t="s">
        <v>317</v>
      </c>
      <c r="P36" s="42">
        <v>4</v>
      </c>
      <c r="Q36" s="42">
        <v>4</v>
      </c>
      <c r="R36" s="42">
        <v>4</v>
      </c>
      <c r="S36" s="43">
        <v>64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</row>
    <row r="37" spans="1:255" ht="30">
      <c r="A37" s="70">
        <v>31</v>
      </c>
      <c r="B37" s="123"/>
      <c r="C37" s="97" t="s">
        <v>315</v>
      </c>
      <c r="D37" s="97" t="s">
        <v>148</v>
      </c>
      <c r="E37" s="97" t="s">
        <v>147</v>
      </c>
      <c r="F37" s="97" t="s">
        <v>160</v>
      </c>
      <c r="G37" s="97" t="s">
        <v>27</v>
      </c>
      <c r="H37" s="104" t="s">
        <v>54</v>
      </c>
      <c r="I37" s="11"/>
      <c r="J37" s="11" t="s">
        <v>19</v>
      </c>
      <c r="K37" s="11">
        <v>2</v>
      </c>
      <c r="L37" s="11">
        <v>3</v>
      </c>
      <c r="M37" s="98">
        <f t="shared" ref="M37" si="7">K37*L37</f>
        <v>6</v>
      </c>
      <c r="N37" s="97" t="s">
        <v>29</v>
      </c>
      <c r="O37" s="95" t="s">
        <v>317</v>
      </c>
      <c r="P37" s="42">
        <v>4</v>
      </c>
      <c r="Q37" s="42">
        <v>9</v>
      </c>
      <c r="R37" s="42">
        <v>1</v>
      </c>
      <c r="S37" s="43">
        <v>36</v>
      </c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</row>
    <row r="38" spans="1:255" ht="20">
      <c r="A38" s="70">
        <v>32</v>
      </c>
      <c r="B38" s="183" t="s">
        <v>227</v>
      </c>
      <c r="C38" s="97" t="s">
        <v>16</v>
      </c>
      <c r="D38" s="97" t="s">
        <v>141</v>
      </c>
      <c r="E38" s="104" t="s">
        <v>139</v>
      </c>
      <c r="F38" s="97" t="s">
        <v>140</v>
      </c>
      <c r="G38" s="104" t="s">
        <v>17</v>
      </c>
      <c r="H38" s="104" t="s">
        <v>18</v>
      </c>
      <c r="I38" s="11" t="s">
        <v>19</v>
      </c>
      <c r="J38" s="11"/>
      <c r="K38" s="11">
        <v>2</v>
      </c>
      <c r="L38" s="11">
        <v>2</v>
      </c>
      <c r="M38" s="98">
        <f>K38*L38</f>
        <v>4</v>
      </c>
      <c r="N38" s="97" t="s">
        <v>36</v>
      </c>
      <c r="O38" s="168" t="s">
        <v>225</v>
      </c>
      <c r="P38" s="42">
        <v>1</v>
      </c>
      <c r="Q38" s="42">
        <v>4</v>
      </c>
      <c r="R38" s="42">
        <v>1</v>
      </c>
      <c r="S38" s="43">
        <f>IF(P38*Q38*R38, P38*Q38*R38,"")</f>
        <v>4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</row>
    <row r="39" spans="1:255" ht="20">
      <c r="A39" s="70">
        <v>33</v>
      </c>
      <c r="B39" s="183"/>
      <c r="C39" s="97" t="s">
        <v>16</v>
      </c>
      <c r="D39" s="97" t="s">
        <v>141</v>
      </c>
      <c r="E39" s="104" t="s">
        <v>139</v>
      </c>
      <c r="F39" s="97" t="s">
        <v>140</v>
      </c>
      <c r="G39" s="104" t="s">
        <v>51</v>
      </c>
      <c r="H39" s="104" t="s">
        <v>50</v>
      </c>
      <c r="I39" s="11" t="s">
        <v>19</v>
      </c>
      <c r="J39" s="11"/>
      <c r="K39" s="11">
        <v>3</v>
      </c>
      <c r="L39" s="11">
        <v>2</v>
      </c>
      <c r="M39" s="98">
        <f>K39*L39</f>
        <v>6</v>
      </c>
      <c r="N39" s="97" t="s">
        <v>52</v>
      </c>
      <c r="O39" s="168" t="s">
        <v>53</v>
      </c>
      <c r="P39" s="42">
        <v>1</v>
      </c>
      <c r="Q39" s="42">
        <v>9</v>
      </c>
      <c r="R39" s="42">
        <v>4</v>
      </c>
      <c r="S39" s="43">
        <f>IF(P39*Q39*R39, P39*Q39*R39,"")</f>
        <v>36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</row>
    <row r="40" spans="1:255" ht="30">
      <c r="A40" s="70">
        <v>34</v>
      </c>
      <c r="B40" s="183"/>
      <c r="C40" s="97" t="s">
        <v>16</v>
      </c>
      <c r="D40" s="97" t="s">
        <v>141</v>
      </c>
      <c r="E40" s="104" t="s">
        <v>139</v>
      </c>
      <c r="F40" s="97" t="s">
        <v>140</v>
      </c>
      <c r="G40" s="104" t="s">
        <v>80</v>
      </c>
      <c r="H40" s="104" t="s">
        <v>81</v>
      </c>
      <c r="I40" s="11" t="s">
        <v>19</v>
      </c>
      <c r="J40" s="11"/>
      <c r="K40" s="11">
        <v>3</v>
      </c>
      <c r="L40" s="11">
        <v>2</v>
      </c>
      <c r="M40" s="98">
        <f>K40*L40</f>
        <v>6</v>
      </c>
      <c r="N40" s="97" t="s">
        <v>82</v>
      </c>
      <c r="O40" s="95" t="s">
        <v>83</v>
      </c>
      <c r="P40" s="42">
        <v>4</v>
      </c>
      <c r="Q40" s="42">
        <v>4</v>
      </c>
      <c r="R40" s="42">
        <v>1</v>
      </c>
      <c r="S40" s="43">
        <f>IF(P40*Q40*R40, P40*Q40*R40,"")</f>
        <v>16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</row>
    <row r="41" spans="1:255" ht="20">
      <c r="A41" s="70">
        <v>35</v>
      </c>
      <c r="B41" s="183"/>
      <c r="C41" s="97" t="s">
        <v>16</v>
      </c>
      <c r="D41" s="97" t="s">
        <v>141</v>
      </c>
      <c r="E41" s="104" t="s">
        <v>139</v>
      </c>
      <c r="F41" s="97" t="s">
        <v>140</v>
      </c>
      <c r="G41" s="97" t="s">
        <v>171</v>
      </c>
      <c r="H41" s="104" t="s">
        <v>172</v>
      </c>
      <c r="I41" s="11"/>
      <c r="J41" s="11" t="s">
        <v>19</v>
      </c>
      <c r="K41" s="11">
        <v>2</v>
      </c>
      <c r="L41" s="11">
        <v>2</v>
      </c>
      <c r="M41" s="98">
        <v>4</v>
      </c>
      <c r="N41" s="97" t="s">
        <v>24</v>
      </c>
      <c r="O41" s="95" t="s">
        <v>23</v>
      </c>
      <c r="P41" s="42">
        <v>1</v>
      </c>
      <c r="Q41" s="42">
        <v>4</v>
      </c>
      <c r="R41" s="42">
        <v>4</v>
      </c>
      <c r="S41" s="43">
        <f>IF(P41*Q41*R41, P41*Q41*R41,"")</f>
        <v>16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</row>
    <row r="42" spans="1:255" ht="20">
      <c r="A42" s="70">
        <v>36</v>
      </c>
      <c r="B42" s="183"/>
      <c r="C42" s="97" t="s">
        <v>269</v>
      </c>
      <c r="D42" s="97" t="s">
        <v>141</v>
      </c>
      <c r="E42" s="104" t="s">
        <v>139</v>
      </c>
      <c r="F42" s="97" t="s">
        <v>140</v>
      </c>
      <c r="G42" s="104" t="s">
        <v>233</v>
      </c>
      <c r="H42" s="104" t="s">
        <v>234</v>
      </c>
      <c r="I42" s="11" t="s">
        <v>19</v>
      </c>
      <c r="J42" s="11"/>
      <c r="K42" s="11">
        <v>2</v>
      </c>
      <c r="L42" s="11">
        <v>2</v>
      </c>
      <c r="M42" s="98">
        <v>4</v>
      </c>
      <c r="N42" s="97" t="s">
        <v>236</v>
      </c>
      <c r="O42" s="95" t="s">
        <v>235</v>
      </c>
      <c r="P42" s="42">
        <v>4</v>
      </c>
      <c r="Q42" s="42">
        <v>4</v>
      </c>
      <c r="R42" s="42">
        <v>1</v>
      </c>
      <c r="S42" s="43">
        <f>IF(P42*Q42*R42, P42*Q42*R42,"")</f>
        <v>16</v>
      </c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</row>
    <row r="43" spans="1:255" ht="20" customHeight="1">
      <c r="A43" s="70">
        <v>32</v>
      </c>
      <c r="B43" s="121" t="s">
        <v>340</v>
      </c>
      <c r="C43" s="97" t="s">
        <v>337</v>
      </c>
      <c r="D43" s="97" t="s">
        <v>338</v>
      </c>
      <c r="E43" s="104" t="s">
        <v>335</v>
      </c>
      <c r="F43" s="97" t="s">
        <v>336</v>
      </c>
      <c r="G43" s="104" t="s">
        <v>17</v>
      </c>
      <c r="H43" s="104" t="s">
        <v>18</v>
      </c>
      <c r="I43" s="11" t="s">
        <v>19</v>
      </c>
      <c r="J43" s="11"/>
      <c r="K43" s="11">
        <v>2</v>
      </c>
      <c r="L43" s="11">
        <v>2</v>
      </c>
      <c r="M43" s="98">
        <f>K43*L43</f>
        <v>4</v>
      </c>
      <c r="N43" s="97" t="s">
        <v>36</v>
      </c>
      <c r="O43" s="168" t="s">
        <v>225</v>
      </c>
      <c r="P43" s="42">
        <v>1</v>
      </c>
      <c r="Q43" s="42">
        <v>4</v>
      </c>
      <c r="R43" s="42">
        <v>1</v>
      </c>
      <c r="S43" s="43">
        <f>IF(P43*Q43*R43, P43*Q43*R43,"")</f>
        <v>4</v>
      </c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</row>
    <row r="44" spans="1:255" ht="20">
      <c r="A44" s="70">
        <v>33</v>
      </c>
      <c r="B44" s="122"/>
      <c r="C44" s="97" t="s">
        <v>337</v>
      </c>
      <c r="D44" s="97" t="s">
        <v>338</v>
      </c>
      <c r="E44" s="104" t="s">
        <v>335</v>
      </c>
      <c r="F44" s="97" t="s">
        <v>336</v>
      </c>
      <c r="G44" s="104" t="s">
        <v>51</v>
      </c>
      <c r="H44" s="104" t="s">
        <v>50</v>
      </c>
      <c r="I44" s="11" t="s">
        <v>19</v>
      </c>
      <c r="J44" s="11"/>
      <c r="K44" s="11">
        <v>3</v>
      </c>
      <c r="L44" s="11">
        <v>2</v>
      </c>
      <c r="M44" s="98">
        <f>K44*L44</f>
        <v>6</v>
      </c>
      <c r="N44" s="97" t="s">
        <v>52</v>
      </c>
      <c r="O44" s="168" t="s">
        <v>53</v>
      </c>
      <c r="P44" s="42">
        <v>1</v>
      </c>
      <c r="Q44" s="42">
        <v>9</v>
      </c>
      <c r="R44" s="42">
        <v>4</v>
      </c>
      <c r="S44" s="43">
        <f>IF(P44*Q44*R44, P44*Q44*R44,"")</f>
        <v>36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</row>
    <row r="45" spans="1:255" ht="30">
      <c r="A45" s="70">
        <v>34</v>
      </c>
      <c r="B45" s="122"/>
      <c r="C45" s="97" t="s">
        <v>337</v>
      </c>
      <c r="D45" s="97" t="s">
        <v>338</v>
      </c>
      <c r="E45" s="104" t="s">
        <v>335</v>
      </c>
      <c r="F45" s="97" t="s">
        <v>336</v>
      </c>
      <c r="G45" s="104" t="s">
        <v>80</v>
      </c>
      <c r="H45" s="104" t="s">
        <v>81</v>
      </c>
      <c r="I45" s="11" t="s">
        <v>19</v>
      </c>
      <c r="J45" s="11"/>
      <c r="K45" s="11">
        <v>3</v>
      </c>
      <c r="L45" s="11">
        <v>2</v>
      </c>
      <c r="M45" s="98">
        <f>K45*L45</f>
        <v>6</v>
      </c>
      <c r="N45" s="97" t="s">
        <v>82</v>
      </c>
      <c r="O45" s="95" t="s">
        <v>83</v>
      </c>
      <c r="P45" s="42">
        <v>4</v>
      </c>
      <c r="Q45" s="42">
        <v>4</v>
      </c>
      <c r="R45" s="42">
        <v>1</v>
      </c>
      <c r="S45" s="43">
        <f>IF(P45*Q45*R45, P45*Q45*R45,"")</f>
        <v>16</v>
      </c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ht="20">
      <c r="A46" s="70">
        <v>35</v>
      </c>
      <c r="B46" s="122"/>
      <c r="C46" s="97" t="s">
        <v>337</v>
      </c>
      <c r="D46" s="97" t="s">
        <v>338</v>
      </c>
      <c r="E46" s="104" t="s">
        <v>335</v>
      </c>
      <c r="F46" s="97" t="s">
        <v>336</v>
      </c>
      <c r="G46" s="104" t="s">
        <v>233</v>
      </c>
      <c r="H46" s="104" t="s">
        <v>234</v>
      </c>
      <c r="I46" s="11" t="s">
        <v>19</v>
      </c>
      <c r="J46" s="11"/>
      <c r="K46" s="11">
        <v>2</v>
      </c>
      <c r="L46" s="11">
        <v>2</v>
      </c>
      <c r="M46" s="98">
        <v>4</v>
      </c>
      <c r="N46" s="97" t="s">
        <v>236</v>
      </c>
      <c r="O46" s="95" t="s">
        <v>235</v>
      </c>
      <c r="P46" s="42">
        <v>1</v>
      </c>
      <c r="Q46" s="42">
        <v>4</v>
      </c>
      <c r="R46" s="42">
        <v>4</v>
      </c>
      <c r="S46" s="43">
        <f>IF(P46*Q46*R46, P46*Q46*R46,"")</f>
        <v>16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</row>
    <row r="47" spans="1:255" ht="30">
      <c r="A47" s="70">
        <v>36</v>
      </c>
      <c r="B47" s="122"/>
      <c r="C47" s="97" t="s">
        <v>337</v>
      </c>
      <c r="D47" s="97" t="s">
        <v>338</v>
      </c>
      <c r="E47" s="104" t="s">
        <v>335</v>
      </c>
      <c r="F47" s="97" t="s">
        <v>336</v>
      </c>
      <c r="G47" s="97" t="s">
        <v>27</v>
      </c>
      <c r="H47" s="104" t="s">
        <v>54</v>
      </c>
      <c r="I47" s="11"/>
      <c r="J47" s="11" t="s">
        <v>19</v>
      </c>
      <c r="K47" s="11">
        <v>2</v>
      </c>
      <c r="L47" s="11">
        <v>3</v>
      </c>
      <c r="M47" s="98">
        <f>K47*L47</f>
        <v>6</v>
      </c>
      <c r="N47" s="97" t="s">
        <v>29</v>
      </c>
      <c r="O47" s="168" t="s">
        <v>225</v>
      </c>
      <c r="P47" s="42">
        <v>4</v>
      </c>
      <c r="Q47" s="42">
        <v>9</v>
      </c>
      <c r="R47" s="42">
        <v>1</v>
      </c>
      <c r="S47" s="43">
        <f>IF(P47*Q47*R47, P47*Q47*R47,"")</f>
        <v>36</v>
      </c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</row>
    <row r="48" spans="1:255" ht="30">
      <c r="A48" s="70"/>
      <c r="B48" s="122"/>
      <c r="C48" s="97" t="s">
        <v>337</v>
      </c>
      <c r="D48" s="97" t="s">
        <v>338</v>
      </c>
      <c r="E48" s="104" t="s">
        <v>335</v>
      </c>
      <c r="F48" s="97" t="s">
        <v>336</v>
      </c>
      <c r="G48" s="97" t="s">
        <v>339</v>
      </c>
      <c r="H48" s="104" t="s">
        <v>54</v>
      </c>
      <c r="I48" s="11"/>
      <c r="J48" s="11" t="s">
        <v>19</v>
      </c>
      <c r="K48" s="11">
        <v>2</v>
      </c>
      <c r="L48" s="11">
        <v>3</v>
      </c>
      <c r="M48" s="98">
        <f>K48*L48</f>
        <v>6</v>
      </c>
      <c r="N48" s="97" t="s">
        <v>29</v>
      </c>
      <c r="O48" s="168" t="s">
        <v>225</v>
      </c>
      <c r="P48" s="42">
        <v>4</v>
      </c>
      <c r="Q48" s="42">
        <v>4</v>
      </c>
      <c r="R48" s="42">
        <v>1</v>
      </c>
      <c r="S48" s="43">
        <f>IF(P48*Q48*R48, P48*Q48*R48,"")</f>
        <v>16</v>
      </c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</row>
    <row r="49" spans="1:255" ht="30">
      <c r="A49" s="70"/>
      <c r="B49" s="122"/>
      <c r="C49" s="97" t="s">
        <v>343</v>
      </c>
      <c r="D49" s="97" t="s">
        <v>341</v>
      </c>
      <c r="E49" s="104" t="s">
        <v>346</v>
      </c>
      <c r="F49" s="97" t="s">
        <v>342</v>
      </c>
      <c r="G49" s="97" t="s">
        <v>348</v>
      </c>
      <c r="H49" s="97" t="s">
        <v>344</v>
      </c>
      <c r="I49" s="11" t="s">
        <v>19</v>
      </c>
      <c r="J49" s="11"/>
      <c r="K49" s="11">
        <v>2</v>
      </c>
      <c r="L49" s="11">
        <v>3</v>
      </c>
      <c r="M49" s="98">
        <f t="shared" ref="M49:M51" si="8">K49*L49</f>
        <v>6</v>
      </c>
      <c r="N49" s="97" t="s">
        <v>345</v>
      </c>
      <c r="O49" s="167" t="s">
        <v>349</v>
      </c>
      <c r="P49" s="42">
        <v>1</v>
      </c>
      <c r="Q49" s="42">
        <v>4</v>
      </c>
      <c r="R49" s="42">
        <v>1</v>
      </c>
      <c r="S49" s="43">
        <f>IF(P49*Q49*R49, P49*Q49*R49,"")</f>
        <v>4</v>
      </c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</row>
    <row r="50" spans="1:255" ht="30">
      <c r="A50" s="70"/>
      <c r="B50" s="122"/>
      <c r="C50" s="97" t="s">
        <v>337</v>
      </c>
      <c r="D50" s="97" t="s">
        <v>341</v>
      </c>
      <c r="E50" s="104" t="s">
        <v>347</v>
      </c>
      <c r="F50" s="97" t="s">
        <v>342</v>
      </c>
      <c r="G50" s="97" t="s">
        <v>350</v>
      </c>
      <c r="H50" s="97" t="s">
        <v>352</v>
      </c>
      <c r="I50" s="11" t="s">
        <v>19</v>
      </c>
      <c r="J50" s="11"/>
      <c r="K50" s="11">
        <v>3</v>
      </c>
      <c r="L50" s="11">
        <v>2</v>
      </c>
      <c r="M50" s="98">
        <f t="shared" si="8"/>
        <v>6</v>
      </c>
      <c r="N50" s="97" t="s">
        <v>345</v>
      </c>
      <c r="O50" s="167" t="s">
        <v>354</v>
      </c>
      <c r="P50" s="42">
        <v>4</v>
      </c>
      <c r="Q50" s="42">
        <v>1</v>
      </c>
      <c r="R50" s="42">
        <v>1</v>
      </c>
      <c r="S50" s="43">
        <f>IF(P50*Q50*R50, P50*Q50*R50,"")</f>
        <v>4</v>
      </c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</row>
    <row r="51" spans="1:255" ht="30">
      <c r="A51" s="70"/>
      <c r="B51" s="123"/>
      <c r="C51" s="97" t="s">
        <v>353</v>
      </c>
      <c r="D51" s="97" t="s">
        <v>341</v>
      </c>
      <c r="E51" s="104" t="s">
        <v>346</v>
      </c>
      <c r="F51" s="97" t="s">
        <v>342</v>
      </c>
      <c r="G51" s="97" t="s">
        <v>355</v>
      </c>
      <c r="H51" s="117" t="s">
        <v>351</v>
      </c>
      <c r="I51" s="11" t="s">
        <v>19</v>
      </c>
      <c r="J51" s="11"/>
      <c r="K51" s="11">
        <v>3</v>
      </c>
      <c r="L51" s="11">
        <v>2</v>
      </c>
      <c r="M51" s="98">
        <f t="shared" si="8"/>
        <v>6</v>
      </c>
      <c r="N51" s="97" t="s">
        <v>345</v>
      </c>
      <c r="O51" s="167" t="s">
        <v>356</v>
      </c>
      <c r="P51" s="42">
        <v>1</v>
      </c>
      <c r="Q51" s="42">
        <v>1</v>
      </c>
      <c r="R51" s="42">
        <v>1</v>
      </c>
      <c r="S51" s="43">
        <f>IF(P51*Q51*R51, P51*Q51*R51,"")</f>
        <v>1</v>
      </c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</row>
    <row r="52" spans="1:255" ht="30.75" customHeight="1">
      <c r="A52" s="70">
        <v>37</v>
      </c>
      <c r="B52" s="121" t="s">
        <v>25</v>
      </c>
      <c r="C52" s="97" t="s">
        <v>26</v>
      </c>
      <c r="D52" s="97" t="s">
        <v>216</v>
      </c>
      <c r="E52" s="97" t="s">
        <v>177</v>
      </c>
      <c r="F52" s="97" t="s">
        <v>145</v>
      </c>
      <c r="G52" s="97" t="s">
        <v>27</v>
      </c>
      <c r="H52" s="97" t="s">
        <v>228</v>
      </c>
      <c r="I52" s="11" t="s">
        <v>19</v>
      </c>
      <c r="J52" s="11"/>
      <c r="K52" s="11">
        <v>1</v>
      </c>
      <c r="L52" s="11">
        <v>2</v>
      </c>
      <c r="M52" s="98">
        <f t="shared" si="3"/>
        <v>2</v>
      </c>
      <c r="N52" s="97" t="s">
        <v>29</v>
      </c>
      <c r="O52" s="95" t="s">
        <v>158</v>
      </c>
      <c r="P52" s="42">
        <v>1</v>
      </c>
      <c r="Q52" s="42">
        <v>9</v>
      </c>
      <c r="R52" s="42">
        <v>1</v>
      </c>
      <c r="S52" s="43">
        <f t="shared" si="4"/>
        <v>9</v>
      </c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ht="24" customHeight="1">
      <c r="A53" s="70">
        <v>38</v>
      </c>
      <c r="B53" s="122"/>
      <c r="C53" s="97" t="s">
        <v>26</v>
      </c>
      <c r="D53" s="97" t="s">
        <v>216</v>
      </c>
      <c r="E53" s="97" t="s">
        <v>177</v>
      </c>
      <c r="F53" s="97" t="s">
        <v>145</v>
      </c>
      <c r="G53" s="97" t="s">
        <v>27</v>
      </c>
      <c r="H53" s="97" t="s">
        <v>228</v>
      </c>
      <c r="I53" s="11"/>
      <c r="J53" s="11" t="s">
        <v>19</v>
      </c>
      <c r="K53" s="11">
        <v>1</v>
      </c>
      <c r="L53" s="11">
        <v>4</v>
      </c>
      <c r="M53" s="98">
        <f t="shared" si="3"/>
        <v>4</v>
      </c>
      <c r="N53" s="97" t="s">
        <v>29</v>
      </c>
      <c r="O53" s="95" t="s">
        <v>159</v>
      </c>
      <c r="P53" s="42">
        <v>1</v>
      </c>
      <c r="Q53" s="42">
        <v>9</v>
      </c>
      <c r="R53" s="42">
        <v>1</v>
      </c>
      <c r="S53" s="43">
        <f t="shared" si="4"/>
        <v>9</v>
      </c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</row>
    <row r="54" spans="1:255" ht="20">
      <c r="A54" s="70">
        <v>39</v>
      </c>
      <c r="B54" s="122"/>
      <c r="C54" s="97" t="s">
        <v>26</v>
      </c>
      <c r="D54" s="97" t="s">
        <v>216</v>
      </c>
      <c r="E54" s="97" t="s">
        <v>177</v>
      </c>
      <c r="F54" s="97" t="s">
        <v>145</v>
      </c>
      <c r="G54" s="97" t="s">
        <v>30</v>
      </c>
      <c r="H54" s="97" t="s">
        <v>228</v>
      </c>
      <c r="I54" s="11" t="s">
        <v>19</v>
      </c>
      <c r="J54" s="11"/>
      <c r="K54" s="11">
        <v>2</v>
      </c>
      <c r="L54" s="11">
        <v>2</v>
      </c>
      <c r="M54" s="98">
        <f t="shared" si="3"/>
        <v>4</v>
      </c>
      <c r="N54" s="97" t="s">
        <v>37</v>
      </c>
      <c r="O54" s="95" t="s">
        <v>229</v>
      </c>
      <c r="P54" s="42">
        <v>1</v>
      </c>
      <c r="Q54" s="42">
        <v>4</v>
      </c>
      <c r="R54" s="42">
        <v>1</v>
      </c>
      <c r="S54" s="43">
        <f t="shared" si="4"/>
        <v>4</v>
      </c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</row>
    <row r="55" spans="1:255" ht="20">
      <c r="A55" s="70">
        <v>40</v>
      </c>
      <c r="B55" s="122"/>
      <c r="C55" s="97" t="s">
        <v>26</v>
      </c>
      <c r="D55" s="97" t="s">
        <v>216</v>
      </c>
      <c r="E55" s="97" t="s">
        <v>177</v>
      </c>
      <c r="F55" s="97" t="s">
        <v>145</v>
      </c>
      <c r="G55" s="97" t="s">
        <v>30</v>
      </c>
      <c r="H55" s="104" t="s">
        <v>28</v>
      </c>
      <c r="I55" s="11"/>
      <c r="J55" s="11" t="s">
        <v>19</v>
      </c>
      <c r="K55" s="11">
        <v>1</v>
      </c>
      <c r="L55" s="11">
        <v>2</v>
      </c>
      <c r="M55" s="98">
        <f t="shared" si="3"/>
        <v>2</v>
      </c>
      <c r="N55" s="97" t="s">
        <v>37</v>
      </c>
      <c r="O55" s="95" t="s">
        <v>321</v>
      </c>
      <c r="P55" s="42">
        <v>1</v>
      </c>
      <c r="Q55" s="42">
        <v>4</v>
      </c>
      <c r="R55" s="42">
        <v>1</v>
      </c>
      <c r="S55" s="43">
        <f t="shared" si="4"/>
        <v>4</v>
      </c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</row>
    <row r="56" spans="1:255" ht="30">
      <c r="A56" s="70">
        <v>41</v>
      </c>
      <c r="B56" s="122"/>
      <c r="C56" s="97" t="s">
        <v>162</v>
      </c>
      <c r="D56" s="97" t="s">
        <v>216</v>
      </c>
      <c r="E56" s="97" t="s">
        <v>230</v>
      </c>
      <c r="F56" s="97" t="s">
        <v>164</v>
      </c>
      <c r="G56" s="97" t="s">
        <v>231</v>
      </c>
      <c r="H56" s="97" t="s">
        <v>57</v>
      </c>
      <c r="I56" s="11" t="s">
        <v>19</v>
      </c>
      <c r="J56" s="11"/>
      <c r="K56" s="11">
        <v>2</v>
      </c>
      <c r="L56" s="11">
        <v>2</v>
      </c>
      <c r="M56" s="98">
        <f t="shared" ref="M56:M58" si="9">K56*L56</f>
        <v>4</v>
      </c>
      <c r="N56" s="97" t="s">
        <v>319</v>
      </c>
      <c r="O56" s="95" t="s">
        <v>232</v>
      </c>
      <c r="P56" s="42">
        <v>4</v>
      </c>
      <c r="Q56" s="42">
        <v>1</v>
      </c>
      <c r="R56" s="42">
        <v>1</v>
      </c>
      <c r="S56" s="43">
        <f t="shared" si="4"/>
        <v>4</v>
      </c>
    </row>
    <row r="57" spans="1:255" ht="30">
      <c r="A57" s="70">
        <v>42</v>
      </c>
      <c r="B57" s="122"/>
      <c r="C57" s="97" t="s">
        <v>320</v>
      </c>
      <c r="D57" s="97" t="s">
        <v>216</v>
      </c>
      <c r="E57" s="97" t="s">
        <v>230</v>
      </c>
      <c r="F57" s="97" t="s">
        <v>164</v>
      </c>
      <c r="G57" s="97" t="s">
        <v>59</v>
      </c>
      <c r="H57" s="104" t="s">
        <v>35</v>
      </c>
      <c r="I57" s="11" t="s">
        <v>19</v>
      </c>
      <c r="J57" s="11"/>
      <c r="K57" s="11">
        <v>2</v>
      </c>
      <c r="L57" s="11">
        <v>2</v>
      </c>
      <c r="M57" s="98">
        <f t="shared" si="9"/>
        <v>4</v>
      </c>
      <c r="N57" s="97" t="s">
        <v>319</v>
      </c>
      <c r="O57" s="95" t="s">
        <v>264</v>
      </c>
      <c r="P57" s="42">
        <v>4</v>
      </c>
      <c r="Q57" s="42">
        <v>4</v>
      </c>
      <c r="R57" s="42">
        <v>1</v>
      </c>
      <c r="S57" s="43">
        <f t="shared" si="4"/>
        <v>16</v>
      </c>
    </row>
    <row r="58" spans="1:255" ht="20">
      <c r="A58" s="70">
        <v>43</v>
      </c>
      <c r="B58" s="122"/>
      <c r="C58" s="97" t="s">
        <v>178</v>
      </c>
      <c r="D58" s="97" t="s">
        <v>216</v>
      </c>
      <c r="E58" s="104" t="s">
        <v>163</v>
      </c>
      <c r="F58" s="97" t="s">
        <v>164</v>
      </c>
      <c r="G58" s="97" t="s">
        <v>217</v>
      </c>
      <c r="H58" s="104" t="s">
        <v>170</v>
      </c>
      <c r="I58" s="11" t="s">
        <v>19</v>
      </c>
      <c r="J58" s="11"/>
      <c r="K58" s="11">
        <v>2</v>
      </c>
      <c r="L58" s="11">
        <v>2</v>
      </c>
      <c r="M58" s="98">
        <f t="shared" si="9"/>
        <v>4</v>
      </c>
      <c r="N58" s="97" t="s">
        <v>31</v>
      </c>
      <c r="O58" s="95" t="s">
        <v>322</v>
      </c>
      <c r="P58" s="42">
        <v>4</v>
      </c>
      <c r="Q58" s="42">
        <v>1</v>
      </c>
      <c r="R58" s="42">
        <v>1</v>
      </c>
      <c r="S58" s="43">
        <f t="shared" si="4"/>
        <v>4</v>
      </c>
    </row>
    <row r="59" spans="1:255" ht="20">
      <c r="A59" s="70">
        <v>44</v>
      </c>
      <c r="B59" s="122"/>
      <c r="C59" s="97" t="s">
        <v>167</v>
      </c>
      <c r="D59" s="104" t="s">
        <v>168</v>
      </c>
      <c r="E59" s="104" t="s">
        <v>169</v>
      </c>
      <c r="F59" s="97" t="s">
        <v>164</v>
      </c>
      <c r="G59" s="97" t="s">
        <v>218</v>
      </c>
      <c r="H59" s="104" t="s">
        <v>170</v>
      </c>
      <c r="I59" s="11" t="s">
        <v>19</v>
      </c>
      <c r="J59" s="11"/>
      <c r="K59" s="11">
        <v>2</v>
      </c>
      <c r="L59" s="11">
        <v>2</v>
      </c>
      <c r="M59" s="98">
        <f t="shared" ref="M59:M64" si="10">K59*L59</f>
        <v>4</v>
      </c>
      <c r="N59" s="97" t="s">
        <v>31</v>
      </c>
      <c r="O59" s="95" t="s">
        <v>220</v>
      </c>
      <c r="P59" s="42">
        <v>1</v>
      </c>
      <c r="Q59" s="42">
        <v>4</v>
      </c>
      <c r="R59" s="42">
        <v>1</v>
      </c>
      <c r="S59" s="43">
        <f t="shared" si="4"/>
        <v>4</v>
      </c>
    </row>
    <row r="60" spans="1:255" ht="20">
      <c r="A60" s="70">
        <v>45</v>
      </c>
      <c r="B60" s="122"/>
      <c r="C60" s="97" t="s">
        <v>240</v>
      </c>
      <c r="D60" s="104" t="s">
        <v>168</v>
      </c>
      <c r="E60" s="97" t="s">
        <v>262</v>
      </c>
      <c r="F60" s="97" t="s">
        <v>164</v>
      </c>
      <c r="G60" s="97" t="s">
        <v>241</v>
      </c>
      <c r="H60" s="97" t="s">
        <v>323</v>
      </c>
      <c r="I60" s="11" t="s">
        <v>19</v>
      </c>
      <c r="J60" s="11"/>
      <c r="K60" s="11">
        <v>2</v>
      </c>
      <c r="L60" s="11">
        <v>2</v>
      </c>
      <c r="M60" s="98">
        <f>K60*L60</f>
        <v>4</v>
      </c>
      <c r="N60" s="97" t="s">
        <v>56</v>
      </c>
      <c r="O60" s="95" t="s">
        <v>113</v>
      </c>
      <c r="P60" s="42">
        <v>4</v>
      </c>
      <c r="Q60" s="42">
        <v>1</v>
      </c>
      <c r="R60" s="42">
        <v>1</v>
      </c>
      <c r="S60" s="43">
        <f>IF(P60*Q60*R60, P60*Q60*R60,"")</f>
        <v>4</v>
      </c>
    </row>
    <row r="61" spans="1:255" ht="20">
      <c r="A61" s="70">
        <v>46</v>
      </c>
      <c r="B61" s="122"/>
      <c r="C61" s="97" t="s">
        <v>242</v>
      </c>
      <c r="D61" s="104" t="s">
        <v>168</v>
      </c>
      <c r="E61" s="97" t="s">
        <v>263</v>
      </c>
      <c r="F61" s="97" t="s">
        <v>164</v>
      </c>
      <c r="G61" s="97" t="s">
        <v>243</v>
      </c>
      <c r="H61" s="104" t="s">
        <v>172</v>
      </c>
      <c r="I61" s="11" t="s">
        <v>19</v>
      </c>
      <c r="J61" s="11"/>
      <c r="K61" s="11">
        <v>2</v>
      </c>
      <c r="L61" s="11">
        <v>2</v>
      </c>
      <c r="M61" s="98">
        <f>K61*L61</f>
        <v>4</v>
      </c>
      <c r="N61" s="97" t="s">
        <v>24</v>
      </c>
      <c r="O61" s="95" t="s">
        <v>244</v>
      </c>
      <c r="P61" s="42">
        <v>1</v>
      </c>
      <c r="Q61" s="42">
        <v>4</v>
      </c>
      <c r="R61" s="42">
        <v>1</v>
      </c>
      <c r="S61" s="43">
        <f>IF(P61*Q61*R61, P61*Q61*R61,"")</f>
        <v>4</v>
      </c>
    </row>
    <row r="62" spans="1:255" s="105" customFormat="1" ht="40">
      <c r="A62" s="70">
        <v>47</v>
      </c>
      <c r="B62" s="122"/>
      <c r="C62" s="97" t="s">
        <v>265</v>
      </c>
      <c r="D62" s="97" t="s">
        <v>266</v>
      </c>
      <c r="E62" s="97" t="s">
        <v>270</v>
      </c>
      <c r="F62" s="97" t="s">
        <v>267</v>
      </c>
      <c r="G62" s="97" t="s">
        <v>59</v>
      </c>
      <c r="H62" s="104" t="s">
        <v>35</v>
      </c>
      <c r="I62" s="11" t="s">
        <v>19</v>
      </c>
      <c r="J62" s="11"/>
      <c r="K62" s="11">
        <v>2</v>
      </c>
      <c r="L62" s="11">
        <v>2</v>
      </c>
      <c r="M62" s="98">
        <f>K62*L62</f>
        <v>4</v>
      </c>
      <c r="N62" s="97" t="s">
        <v>165</v>
      </c>
      <c r="O62" s="95" t="s">
        <v>271</v>
      </c>
      <c r="P62" s="42">
        <v>1</v>
      </c>
      <c r="Q62" s="42">
        <v>4</v>
      </c>
      <c r="R62" s="42">
        <v>1</v>
      </c>
      <c r="S62" s="43">
        <f>IF(P62*Q62*R62, P62*Q62*R62,"")</f>
        <v>4</v>
      </c>
    </row>
    <row r="63" spans="1:255" ht="33.75" customHeight="1">
      <c r="A63" s="70">
        <v>48</v>
      </c>
      <c r="B63" s="123"/>
      <c r="C63" s="97" t="s">
        <v>268</v>
      </c>
      <c r="D63" s="104" t="s">
        <v>168</v>
      </c>
      <c r="E63" s="104" t="s">
        <v>179</v>
      </c>
      <c r="F63" s="97" t="s">
        <v>164</v>
      </c>
      <c r="G63" s="97" t="s">
        <v>219</v>
      </c>
      <c r="H63" s="104" t="s">
        <v>35</v>
      </c>
      <c r="I63" s="11" t="s">
        <v>19</v>
      </c>
      <c r="J63" s="11"/>
      <c r="K63" s="11">
        <v>2</v>
      </c>
      <c r="L63" s="11">
        <v>2</v>
      </c>
      <c r="M63" s="98">
        <f t="shared" si="10"/>
        <v>4</v>
      </c>
      <c r="N63" s="97" t="s">
        <v>180</v>
      </c>
      <c r="O63" s="95" t="s">
        <v>325</v>
      </c>
      <c r="P63" s="42">
        <v>1</v>
      </c>
      <c r="Q63" s="42">
        <v>4</v>
      </c>
      <c r="R63" s="42">
        <v>1</v>
      </c>
      <c r="S63" s="43">
        <f t="shared" si="4"/>
        <v>4</v>
      </c>
    </row>
    <row r="64" spans="1:255" ht="33.75" customHeight="1">
      <c r="A64" s="70"/>
      <c r="B64" s="101"/>
      <c r="C64" s="97" t="s">
        <v>274</v>
      </c>
      <c r="D64" s="104" t="s">
        <v>168</v>
      </c>
      <c r="E64" s="104" t="s">
        <v>275</v>
      </c>
      <c r="F64" s="97" t="s">
        <v>145</v>
      </c>
      <c r="G64" s="97"/>
      <c r="H64" s="104"/>
      <c r="I64" s="11" t="s">
        <v>19</v>
      </c>
      <c r="J64" s="11"/>
      <c r="K64" s="11">
        <v>2</v>
      </c>
      <c r="L64" s="11">
        <v>2</v>
      </c>
      <c r="M64" s="98">
        <f t="shared" si="10"/>
        <v>4</v>
      </c>
      <c r="N64" s="97"/>
      <c r="O64" s="95" t="s">
        <v>324</v>
      </c>
      <c r="P64" s="42">
        <v>1</v>
      </c>
      <c r="Q64" s="42">
        <v>4</v>
      </c>
      <c r="R64" s="42">
        <v>1</v>
      </c>
      <c r="S64" s="43">
        <f t="shared" si="4"/>
        <v>4</v>
      </c>
    </row>
    <row r="65" spans="1:255" ht="33" customHeight="1">
      <c r="A65" s="77">
        <v>49</v>
      </c>
      <c r="B65" s="121" t="s">
        <v>237</v>
      </c>
      <c r="C65" s="97" t="s">
        <v>32</v>
      </c>
      <c r="D65" s="97" t="s">
        <v>166</v>
      </c>
      <c r="E65" s="104" t="s">
        <v>33</v>
      </c>
      <c r="F65" s="97" t="s">
        <v>34</v>
      </c>
      <c r="G65" s="97" t="s">
        <v>27</v>
      </c>
      <c r="H65" s="104" t="s">
        <v>28</v>
      </c>
      <c r="I65" s="11" t="s">
        <v>19</v>
      </c>
      <c r="J65" s="11"/>
      <c r="K65" s="11">
        <v>1</v>
      </c>
      <c r="L65" s="11">
        <v>2</v>
      </c>
      <c r="M65" s="98">
        <f>K65*L65</f>
        <v>2</v>
      </c>
      <c r="N65" s="97" t="s">
        <v>29</v>
      </c>
      <c r="O65" s="95" t="s">
        <v>238</v>
      </c>
      <c r="P65" s="42">
        <v>1</v>
      </c>
      <c r="Q65" s="42">
        <v>4</v>
      </c>
      <c r="R65" s="42">
        <v>1</v>
      </c>
      <c r="S65" s="43">
        <f>IF(P65*Q65*R65, P65*Q65*R65,"")</f>
        <v>4</v>
      </c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30">
      <c r="A66" s="70">
        <v>50</v>
      </c>
      <c r="B66" s="122"/>
      <c r="C66" s="97" t="s">
        <v>32</v>
      </c>
      <c r="D66" s="97" t="s">
        <v>181</v>
      </c>
      <c r="E66" s="104" t="s">
        <v>33</v>
      </c>
      <c r="F66" s="97" t="s">
        <v>34</v>
      </c>
      <c r="G66" s="97" t="s">
        <v>182</v>
      </c>
      <c r="H66" s="104" t="s">
        <v>28</v>
      </c>
      <c r="I66" s="11"/>
      <c r="J66" s="11" t="s">
        <v>19</v>
      </c>
      <c r="K66" s="11">
        <v>1</v>
      </c>
      <c r="L66" s="11">
        <v>4</v>
      </c>
      <c r="M66" s="160">
        <f>K66*L66</f>
        <v>4</v>
      </c>
      <c r="N66" s="97" t="s">
        <v>29</v>
      </c>
      <c r="O66" s="95" t="s">
        <v>38</v>
      </c>
      <c r="P66" s="42">
        <v>1</v>
      </c>
      <c r="Q66" s="42">
        <v>4</v>
      </c>
      <c r="R66" s="42">
        <v>1</v>
      </c>
      <c r="S66" s="43">
        <f>IF(P66*Q66*R66, P66*Q66*R66,"")</f>
        <v>4</v>
      </c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</row>
    <row r="67" spans="1:255" ht="20">
      <c r="A67" s="70">
        <v>51</v>
      </c>
      <c r="B67" s="122"/>
      <c r="C67" s="97" t="s">
        <v>32</v>
      </c>
      <c r="D67" s="97" t="s">
        <v>183</v>
      </c>
      <c r="E67" s="104" t="s">
        <v>33</v>
      </c>
      <c r="F67" s="97" t="s">
        <v>34</v>
      </c>
      <c r="G67" s="97" t="s">
        <v>58</v>
      </c>
      <c r="H67" s="97" t="s">
        <v>57</v>
      </c>
      <c r="I67" s="11" t="s">
        <v>19</v>
      </c>
      <c r="J67" s="11"/>
      <c r="K67" s="11">
        <v>2</v>
      </c>
      <c r="L67" s="11">
        <v>3</v>
      </c>
      <c r="M67" s="98">
        <f>K67*L67</f>
        <v>6</v>
      </c>
      <c r="N67" s="97" t="s">
        <v>31</v>
      </c>
      <c r="O67" s="95" t="s">
        <v>239</v>
      </c>
      <c r="P67" s="42">
        <v>4</v>
      </c>
      <c r="Q67" s="42">
        <v>1</v>
      </c>
      <c r="R67" s="42">
        <v>1</v>
      </c>
      <c r="S67" s="43">
        <f>IF(P67*Q67*R67, P67*Q67*R67,"")</f>
        <v>4</v>
      </c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ht="23.25" customHeight="1">
      <c r="A68" s="70">
        <v>52</v>
      </c>
      <c r="B68" s="122"/>
      <c r="C68" s="97" t="s">
        <v>32</v>
      </c>
      <c r="D68" s="97" t="s">
        <v>183</v>
      </c>
      <c r="E68" s="104" t="s">
        <v>33</v>
      </c>
      <c r="F68" s="97" t="s">
        <v>34</v>
      </c>
      <c r="G68" s="97" t="s">
        <v>41</v>
      </c>
      <c r="H68" s="104" t="s">
        <v>35</v>
      </c>
      <c r="I68" s="11"/>
      <c r="J68" s="11" t="s">
        <v>19</v>
      </c>
      <c r="K68" s="11">
        <v>2</v>
      </c>
      <c r="L68" s="11">
        <v>3</v>
      </c>
      <c r="M68" s="98">
        <f>K68*L68</f>
        <v>6</v>
      </c>
      <c r="N68" s="97" t="s">
        <v>42</v>
      </c>
      <c r="O68" s="95" t="s">
        <v>43</v>
      </c>
      <c r="P68" s="42">
        <v>1</v>
      </c>
      <c r="Q68" s="42">
        <v>4</v>
      </c>
      <c r="R68" s="42">
        <v>4</v>
      </c>
      <c r="S68" s="43">
        <f>IF(P68*Q68*R68, P68*Q68*R68,"")</f>
        <v>16</v>
      </c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</row>
    <row r="69" spans="1:255" ht="40">
      <c r="A69" s="70"/>
      <c r="B69" s="122"/>
      <c r="C69" s="97" t="s">
        <v>326</v>
      </c>
      <c r="D69" s="97" t="s">
        <v>184</v>
      </c>
      <c r="E69" s="104" t="s">
        <v>33</v>
      </c>
      <c r="F69" s="97" t="s">
        <v>34</v>
      </c>
      <c r="G69" s="97" t="s">
        <v>300</v>
      </c>
      <c r="H69" s="104" t="s">
        <v>276</v>
      </c>
      <c r="I69" s="11"/>
      <c r="J69" s="11" t="s">
        <v>19</v>
      </c>
      <c r="K69" s="11">
        <v>2</v>
      </c>
      <c r="L69" s="11">
        <v>3</v>
      </c>
      <c r="M69" s="98">
        <f>K69*L69</f>
        <v>6</v>
      </c>
      <c r="N69" s="97" t="s">
        <v>42</v>
      </c>
      <c r="O69" s="95" t="s">
        <v>277</v>
      </c>
      <c r="P69" s="42">
        <v>1</v>
      </c>
      <c r="Q69" s="42">
        <v>9</v>
      </c>
      <c r="R69" s="42">
        <v>4</v>
      </c>
      <c r="S69" s="43">
        <f>IF(P69*Q69*R69, P69*Q69*R69,"")</f>
        <v>36</v>
      </c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</row>
    <row r="70" spans="1:255" ht="30">
      <c r="A70" s="70">
        <v>54</v>
      </c>
      <c r="B70" s="121" t="s">
        <v>250</v>
      </c>
      <c r="C70" s="97" t="s">
        <v>247</v>
      </c>
      <c r="D70" s="97" t="s">
        <v>98</v>
      </c>
      <c r="E70" s="97" t="s">
        <v>327</v>
      </c>
      <c r="F70" s="97" t="s">
        <v>329</v>
      </c>
      <c r="G70" s="113" t="s">
        <v>17</v>
      </c>
      <c r="H70" s="114" t="s">
        <v>18</v>
      </c>
      <c r="I70" s="33" t="s">
        <v>19</v>
      </c>
      <c r="J70" s="34"/>
      <c r="K70" s="34">
        <v>3</v>
      </c>
      <c r="L70" s="34">
        <v>1</v>
      </c>
      <c r="M70" s="98">
        <f t="shared" ref="M70:M72" si="11">K70*L70</f>
        <v>3</v>
      </c>
      <c r="N70" s="169" t="s">
        <v>99</v>
      </c>
      <c r="O70" s="170" t="s">
        <v>248</v>
      </c>
      <c r="P70" s="42">
        <v>4</v>
      </c>
      <c r="Q70" s="42">
        <v>1</v>
      </c>
      <c r="R70" s="42">
        <v>1</v>
      </c>
      <c r="S70" s="43">
        <f t="shared" ref="S70:S72" si="12">IF(P70*Q70*R70, P70*Q70*R70,"")</f>
        <v>4</v>
      </c>
    </row>
    <row r="71" spans="1:255" ht="30">
      <c r="A71" s="70">
        <v>55</v>
      </c>
      <c r="B71" s="122"/>
      <c r="C71" s="97" t="s">
        <v>247</v>
      </c>
      <c r="D71" s="97" t="s">
        <v>98</v>
      </c>
      <c r="E71" s="97" t="s">
        <v>327</v>
      </c>
      <c r="F71" s="97" t="s">
        <v>329</v>
      </c>
      <c r="G71" s="113" t="s">
        <v>17</v>
      </c>
      <c r="H71" s="114" t="s">
        <v>18</v>
      </c>
      <c r="I71" s="34"/>
      <c r="J71" s="35" t="s">
        <v>19</v>
      </c>
      <c r="K71" s="34">
        <v>2</v>
      </c>
      <c r="L71" s="34">
        <v>3</v>
      </c>
      <c r="M71" s="98">
        <f t="shared" si="11"/>
        <v>6</v>
      </c>
      <c r="N71" s="169" t="s">
        <v>99</v>
      </c>
      <c r="O71" s="95" t="s">
        <v>114</v>
      </c>
      <c r="P71" s="42">
        <v>1</v>
      </c>
      <c r="Q71" s="42">
        <v>1</v>
      </c>
      <c r="R71" s="42">
        <v>1</v>
      </c>
      <c r="S71" s="43">
        <f t="shared" si="12"/>
        <v>1</v>
      </c>
    </row>
    <row r="72" spans="1:255" ht="40">
      <c r="A72" s="70">
        <v>56</v>
      </c>
      <c r="B72" s="122"/>
      <c r="C72" s="97" t="s">
        <v>246</v>
      </c>
      <c r="D72" s="97" t="s">
        <v>98</v>
      </c>
      <c r="E72" s="97" t="s">
        <v>327</v>
      </c>
      <c r="F72" s="97" t="s">
        <v>154</v>
      </c>
      <c r="G72" s="110" t="s">
        <v>51</v>
      </c>
      <c r="H72" s="112" t="s">
        <v>245</v>
      </c>
      <c r="I72" s="33" t="s">
        <v>19</v>
      </c>
      <c r="J72" s="36"/>
      <c r="K72" s="36">
        <v>3</v>
      </c>
      <c r="L72" s="36">
        <v>2</v>
      </c>
      <c r="M72" s="98">
        <f t="shared" si="11"/>
        <v>6</v>
      </c>
      <c r="N72" s="169" t="s">
        <v>101</v>
      </c>
      <c r="O72" s="171" t="s">
        <v>115</v>
      </c>
      <c r="P72" s="42">
        <v>4</v>
      </c>
      <c r="Q72" s="42">
        <v>1</v>
      </c>
      <c r="R72" s="42">
        <v>1</v>
      </c>
      <c r="S72" s="43">
        <f t="shared" si="12"/>
        <v>4</v>
      </c>
    </row>
    <row r="73" spans="1:255" ht="30">
      <c r="A73" s="70">
        <v>57</v>
      </c>
      <c r="B73" s="122"/>
      <c r="C73" s="97" t="s">
        <v>247</v>
      </c>
      <c r="D73" s="97" t="s">
        <v>98</v>
      </c>
      <c r="E73" s="97" t="s">
        <v>327</v>
      </c>
      <c r="F73" s="97" t="s">
        <v>154</v>
      </c>
      <c r="G73" s="110" t="s">
        <v>80</v>
      </c>
      <c r="H73" s="111" t="s">
        <v>81</v>
      </c>
      <c r="I73" s="33" t="s">
        <v>19</v>
      </c>
      <c r="J73" s="36"/>
      <c r="K73" s="36">
        <v>2</v>
      </c>
      <c r="L73" s="36">
        <v>2</v>
      </c>
      <c r="M73" s="98">
        <f t="shared" ref="M73:M78" si="13">K73*L73</f>
        <v>4</v>
      </c>
      <c r="N73" s="169" t="s">
        <v>100</v>
      </c>
      <c r="O73" s="172" t="s">
        <v>116</v>
      </c>
      <c r="P73" s="42">
        <v>4</v>
      </c>
      <c r="Q73" s="42">
        <v>1</v>
      </c>
      <c r="R73" s="42">
        <v>1</v>
      </c>
      <c r="S73" s="43">
        <f>IF(P73*Q73*R73, P73*Q73*R73,"")</f>
        <v>4</v>
      </c>
    </row>
    <row r="74" spans="1:255" ht="42" customHeight="1">
      <c r="A74" s="70">
        <v>58</v>
      </c>
      <c r="B74" s="122"/>
      <c r="C74" s="108" t="s">
        <v>185</v>
      </c>
      <c r="D74" s="97" t="s">
        <v>98</v>
      </c>
      <c r="E74" s="97" t="s">
        <v>328</v>
      </c>
      <c r="F74" s="97" t="s">
        <v>186</v>
      </c>
      <c r="G74" s="115" t="s">
        <v>278</v>
      </c>
      <c r="H74" s="115" t="s">
        <v>279</v>
      </c>
      <c r="I74" s="33" t="s">
        <v>19</v>
      </c>
      <c r="J74" s="36"/>
      <c r="K74" s="36">
        <v>2</v>
      </c>
      <c r="L74" s="36">
        <v>2</v>
      </c>
      <c r="M74" s="98">
        <f t="shared" si="13"/>
        <v>4</v>
      </c>
      <c r="N74" s="97" t="s">
        <v>29</v>
      </c>
      <c r="O74" s="172" t="s">
        <v>116</v>
      </c>
      <c r="P74" s="42">
        <v>4</v>
      </c>
      <c r="Q74" s="42">
        <v>4</v>
      </c>
      <c r="R74" s="42">
        <v>1</v>
      </c>
      <c r="S74" s="43">
        <f>IF(P74*Q74*R74, P74*Q74*R74,"")</f>
        <v>16</v>
      </c>
    </row>
    <row r="75" spans="1:255" ht="30">
      <c r="A75" s="70">
        <v>59</v>
      </c>
      <c r="B75" s="122"/>
      <c r="C75" s="108" t="s">
        <v>280</v>
      </c>
      <c r="D75" s="97" t="s">
        <v>281</v>
      </c>
      <c r="E75" s="97" t="s">
        <v>282</v>
      </c>
      <c r="F75" s="97" t="s">
        <v>283</v>
      </c>
      <c r="G75" s="97" t="s">
        <v>286</v>
      </c>
      <c r="H75" s="97" t="s">
        <v>284</v>
      </c>
      <c r="I75" s="33" t="s">
        <v>19</v>
      </c>
      <c r="J75" s="36"/>
      <c r="K75" s="36">
        <v>1</v>
      </c>
      <c r="L75" s="36">
        <v>1</v>
      </c>
      <c r="M75" s="98">
        <f t="shared" si="13"/>
        <v>1</v>
      </c>
      <c r="N75" s="97" t="s">
        <v>249</v>
      </c>
      <c r="O75" s="173" t="s">
        <v>285</v>
      </c>
      <c r="P75" s="42">
        <v>1</v>
      </c>
      <c r="Q75" s="42">
        <v>1</v>
      </c>
      <c r="R75" s="42">
        <v>1</v>
      </c>
      <c r="S75" s="43">
        <v>1</v>
      </c>
    </row>
    <row r="76" spans="1:255" ht="42" customHeight="1">
      <c r="A76" s="70">
        <v>60</v>
      </c>
      <c r="B76" s="121" t="s">
        <v>251</v>
      </c>
      <c r="C76" s="108" t="s">
        <v>252</v>
      </c>
      <c r="D76" s="97" t="s">
        <v>98</v>
      </c>
      <c r="E76" s="97" t="s">
        <v>254</v>
      </c>
      <c r="F76" s="97" t="s">
        <v>334</v>
      </c>
      <c r="G76" s="109" t="s">
        <v>243</v>
      </c>
      <c r="H76" s="109" t="s">
        <v>172</v>
      </c>
      <c r="I76" s="33" t="s">
        <v>19</v>
      </c>
      <c r="J76" s="36"/>
      <c r="K76" s="36">
        <v>2</v>
      </c>
      <c r="L76" s="36">
        <v>2</v>
      </c>
      <c r="M76" s="98">
        <f t="shared" si="13"/>
        <v>4</v>
      </c>
      <c r="N76" s="169" t="s">
        <v>99</v>
      </c>
      <c r="O76" s="170" t="s">
        <v>253</v>
      </c>
      <c r="P76" s="42">
        <v>4</v>
      </c>
      <c r="Q76" s="42">
        <v>4</v>
      </c>
      <c r="R76" s="42">
        <v>1</v>
      </c>
      <c r="S76" s="43">
        <v>16</v>
      </c>
    </row>
    <row r="77" spans="1:255" ht="42" customHeight="1">
      <c r="A77" s="70">
        <v>61</v>
      </c>
      <c r="B77" s="122"/>
      <c r="C77" s="108" t="s">
        <v>252</v>
      </c>
      <c r="D77" s="97" t="s">
        <v>98</v>
      </c>
      <c r="E77" s="97" t="s">
        <v>254</v>
      </c>
      <c r="F77" s="97" t="s">
        <v>334</v>
      </c>
      <c r="G77" s="109" t="s">
        <v>331</v>
      </c>
      <c r="H77" s="109" t="s">
        <v>39</v>
      </c>
      <c r="I77" s="33" t="s">
        <v>19</v>
      </c>
      <c r="J77" s="36"/>
      <c r="K77" s="36">
        <v>2</v>
      </c>
      <c r="L77" s="36">
        <v>2</v>
      </c>
      <c r="M77" s="98">
        <f t="shared" si="13"/>
        <v>4</v>
      </c>
      <c r="N77" s="97" t="s">
        <v>29</v>
      </c>
      <c r="O77" s="172" t="s">
        <v>116</v>
      </c>
      <c r="P77" s="42">
        <v>4</v>
      </c>
      <c r="Q77" s="42">
        <v>4</v>
      </c>
      <c r="R77" s="42">
        <v>1</v>
      </c>
      <c r="S77" s="43">
        <v>16</v>
      </c>
    </row>
    <row r="78" spans="1:255" ht="30">
      <c r="A78" s="70">
        <v>62</v>
      </c>
      <c r="B78" s="123"/>
      <c r="C78" s="108" t="s">
        <v>252</v>
      </c>
      <c r="D78" s="106" t="s">
        <v>330</v>
      </c>
      <c r="E78" s="97" t="s">
        <v>273</v>
      </c>
      <c r="F78" s="97" t="s">
        <v>334</v>
      </c>
      <c r="G78" s="106" t="s">
        <v>333</v>
      </c>
      <c r="H78" s="106" t="s">
        <v>332</v>
      </c>
      <c r="I78" s="33" t="s">
        <v>19</v>
      </c>
      <c r="J78" s="107"/>
      <c r="K78" s="36">
        <v>2</v>
      </c>
      <c r="L78" s="36">
        <v>2</v>
      </c>
      <c r="M78" s="98">
        <f t="shared" si="13"/>
        <v>4</v>
      </c>
      <c r="N78" s="107" t="s">
        <v>31</v>
      </c>
      <c r="O78" s="172" t="s">
        <v>272</v>
      </c>
      <c r="P78" s="42">
        <v>4</v>
      </c>
      <c r="Q78" s="42">
        <v>4</v>
      </c>
      <c r="R78" s="42">
        <v>1</v>
      </c>
      <c r="S78" s="41">
        <v>16</v>
      </c>
    </row>
    <row r="79" spans="1:255">
      <c r="C79" s="83"/>
    </row>
  </sheetData>
  <autoFilter ref="B5:O78" xr:uid="{00000000-0009-0000-0000-000000000000}"/>
  <mergeCells count="10">
    <mergeCell ref="B6:B11"/>
    <mergeCell ref="B76:B78"/>
    <mergeCell ref="B24:B37"/>
    <mergeCell ref="B12:B21"/>
    <mergeCell ref="B70:B75"/>
    <mergeCell ref="B52:B63"/>
    <mergeCell ref="B65:B69"/>
    <mergeCell ref="B22:B23"/>
    <mergeCell ref="B38:B42"/>
    <mergeCell ref="B43:B51"/>
  </mergeCells>
  <phoneticPr fontId="0" type="noConversion"/>
  <conditionalFormatting sqref="I6:I69">
    <cfRule type="cellIs" dxfId="12" priority="26" operator="equal">
      <formula>"X"</formula>
    </cfRule>
  </conditionalFormatting>
  <conditionalFormatting sqref="J6:J22 J24:J69">
    <cfRule type="cellIs" dxfId="11" priority="25" operator="equal">
      <formula>"X"</formula>
    </cfRule>
  </conditionalFormatting>
  <conditionalFormatting sqref="M6:M78">
    <cfRule type="cellIs" dxfId="10" priority="3" operator="greaterThan">
      <formula>7</formula>
    </cfRule>
  </conditionalFormatting>
  <conditionalFormatting sqref="P6:R22 P23:S24 P25:R78">
    <cfRule type="cellIs" dxfId="9" priority="21" operator="equal">
      <formula>1</formula>
    </cfRule>
    <cfRule type="cellIs" dxfId="8" priority="22" operator="equal">
      <formula>9</formula>
    </cfRule>
    <cfRule type="cellIs" dxfId="7" priority="23" operator="equal">
      <formula>4</formula>
    </cfRule>
  </conditionalFormatting>
  <conditionalFormatting sqref="P23:S24 P6:R22 P25:R78">
    <cfRule type="containsBlanks" dxfId="6" priority="20">
      <formula>LEN(TRIM(P6))=0</formula>
    </cfRule>
  </conditionalFormatting>
  <conditionalFormatting sqref="S6:S78">
    <cfRule type="cellIs" dxfId="5" priority="16" operator="equal">
      <formula>""</formula>
    </cfRule>
    <cfRule type="cellIs" dxfId="4" priority="17" operator="greaterThan">
      <formula>80</formula>
    </cfRule>
    <cfRule type="cellIs" dxfId="3" priority="18" operator="between">
      <formula>10</formula>
      <formula>80</formula>
    </cfRule>
    <cfRule type="cellIs" dxfId="2" priority="19" operator="lessThan">
      <formula>10</formula>
    </cfRule>
  </conditionalFormatting>
  <conditionalFormatting sqref="K49">
    <cfRule type="cellIs" dxfId="0" priority="1" operator="equal">
      <formula>"X"</formula>
    </cfRule>
  </conditionalFormatting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&amp;Lsm15003 Registr environmentálních aspektů&amp;RAG Transport</oddHeader>
    <oddFooter>&amp;C&amp;P z &amp;N</oddFooter>
  </headerFooter>
  <rowBreaks count="3" manualBreakCount="3">
    <brk id="23" max="14" man="1"/>
    <brk id="42" max="14" man="1"/>
    <brk id="63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zoomScaleNormal="100" workbookViewId="0">
      <selection activeCell="I6" sqref="I6"/>
    </sheetView>
  </sheetViews>
  <sheetFormatPr defaultRowHeight="14.5"/>
  <sheetData>
    <row r="1" spans="1:6" ht="15" thickBot="1">
      <c r="A1" s="19"/>
    </row>
    <row r="2" spans="1:6" ht="15" thickBot="1">
      <c r="A2" s="126" t="s">
        <v>94</v>
      </c>
      <c r="B2" s="127"/>
      <c r="C2" s="127"/>
      <c r="D2" s="127"/>
      <c r="E2" s="127"/>
      <c r="F2" s="128"/>
    </row>
    <row r="3" spans="1:6">
      <c r="A3" s="129" t="s">
        <v>109</v>
      </c>
      <c r="B3" s="130"/>
      <c r="C3" s="130"/>
      <c r="D3" s="130"/>
      <c r="E3" s="130"/>
      <c r="F3" s="131"/>
    </row>
    <row r="4" spans="1:6">
      <c r="A4" s="132" t="s">
        <v>110</v>
      </c>
      <c r="B4" s="133"/>
      <c r="C4" s="133"/>
      <c r="D4" s="133"/>
      <c r="E4" s="133"/>
      <c r="F4" s="134"/>
    </row>
    <row r="5" spans="1:6">
      <c r="A5" s="132" t="s">
        <v>111</v>
      </c>
      <c r="B5" s="133"/>
      <c r="C5" s="133"/>
      <c r="D5" s="133"/>
      <c r="E5" s="133"/>
      <c r="F5" s="134"/>
    </row>
    <row r="6" spans="1:6" ht="15" thickBot="1">
      <c r="A6" s="135" t="s">
        <v>112</v>
      </c>
      <c r="B6" s="136"/>
      <c r="C6" s="136"/>
      <c r="D6" s="136"/>
      <c r="E6" s="136"/>
      <c r="F6" s="137"/>
    </row>
    <row r="7" spans="1:6" ht="15" thickBot="1">
      <c r="A7" s="19"/>
    </row>
    <row r="8" spans="1:6" ht="15" thickBot="1">
      <c r="A8" s="126" t="s">
        <v>85</v>
      </c>
      <c r="B8" s="127"/>
      <c r="C8" s="127"/>
      <c r="D8" s="127"/>
      <c r="E8" s="127"/>
      <c r="F8" s="128"/>
    </row>
    <row r="9" spans="1:6">
      <c r="A9" s="129" t="s">
        <v>105</v>
      </c>
      <c r="B9" s="130"/>
      <c r="C9" s="130"/>
      <c r="D9" s="130"/>
      <c r="E9" s="130"/>
      <c r="F9" s="131"/>
    </row>
    <row r="10" spans="1:6">
      <c r="A10" s="132" t="s">
        <v>106</v>
      </c>
      <c r="B10" s="133"/>
      <c r="C10" s="133"/>
      <c r="D10" s="133"/>
      <c r="E10" s="133"/>
      <c r="F10" s="134"/>
    </row>
    <row r="11" spans="1:6">
      <c r="A11" s="132" t="s">
        <v>107</v>
      </c>
      <c r="B11" s="133"/>
      <c r="C11" s="133"/>
      <c r="D11" s="133"/>
      <c r="E11" s="133"/>
      <c r="F11" s="134"/>
    </row>
    <row r="12" spans="1:6" ht="15" thickBot="1">
      <c r="A12" s="135" t="s">
        <v>108</v>
      </c>
      <c r="B12" s="136"/>
      <c r="C12" s="136"/>
      <c r="D12" s="136"/>
      <c r="E12" s="136"/>
      <c r="F12" s="137"/>
    </row>
    <row r="13" spans="1:6">
      <c r="A13" s="19"/>
    </row>
    <row r="14" spans="1:6">
      <c r="A14" s="19" t="s">
        <v>93</v>
      </c>
    </row>
    <row r="15" spans="1:6">
      <c r="A15" s="20"/>
    </row>
    <row r="16" spans="1:6">
      <c r="A16" s="19" t="s">
        <v>95</v>
      </c>
    </row>
    <row r="17" spans="1:12">
      <c r="A17" s="19"/>
    </row>
    <row r="18" spans="1:12">
      <c r="A18" s="19" t="s">
        <v>96</v>
      </c>
    </row>
    <row r="19" spans="1:12" ht="15" thickBot="1">
      <c r="A19" s="19"/>
    </row>
    <row r="20" spans="1:12" ht="15" thickBot="1">
      <c r="A20" s="21">
        <v>1</v>
      </c>
      <c r="B20" s="22">
        <v>2</v>
      </c>
      <c r="C20" s="22">
        <v>3</v>
      </c>
      <c r="D20" s="23">
        <v>4</v>
      </c>
    </row>
    <row r="21" spans="1:12" ht="15" thickBot="1">
      <c r="A21" s="24">
        <v>2</v>
      </c>
      <c r="B21" s="25">
        <v>4</v>
      </c>
      <c r="C21" s="25">
        <v>6</v>
      </c>
      <c r="D21" s="26">
        <v>8</v>
      </c>
    </row>
    <row r="22" spans="1:12" ht="15" thickBot="1">
      <c r="A22" s="24">
        <v>3</v>
      </c>
      <c r="B22" s="25">
        <v>6</v>
      </c>
      <c r="C22" s="26">
        <v>9</v>
      </c>
      <c r="D22" s="26">
        <v>12</v>
      </c>
    </row>
    <row r="23" spans="1:12" ht="15" thickBot="1">
      <c r="A23" s="27">
        <v>4</v>
      </c>
      <c r="B23" s="26">
        <v>8</v>
      </c>
      <c r="C23" s="26">
        <v>12</v>
      </c>
      <c r="D23" s="28">
        <v>16</v>
      </c>
    </row>
    <row r="24" spans="1:12" ht="15" thickBot="1">
      <c r="A24" s="19"/>
    </row>
    <row r="25" spans="1:12" ht="15" thickBot="1">
      <c r="A25" s="144" t="s">
        <v>97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6"/>
    </row>
    <row r="26" spans="1:12">
      <c r="A26" s="29" t="s">
        <v>86</v>
      </c>
      <c r="B26" s="138" t="s">
        <v>89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40"/>
    </row>
    <row r="27" spans="1:12">
      <c r="A27" s="30" t="s">
        <v>87</v>
      </c>
      <c r="B27" s="141" t="s">
        <v>90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3"/>
    </row>
    <row r="28" spans="1:12">
      <c r="A28" s="31" t="s">
        <v>88</v>
      </c>
      <c r="B28" s="141" t="s">
        <v>91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3"/>
    </row>
    <row r="29" spans="1:12" ht="15" thickBot="1">
      <c r="A29" s="32">
        <v>16</v>
      </c>
      <c r="B29" s="147" t="s">
        <v>92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9"/>
    </row>
    <row r="30" spans="1:12">
      <c r="A30" s="19"/>
    </row>
  </sheetData>
  <mergeCells count="15">
    <mergeCell ref="B29:L29"/>
    <mergeCell ref="A10:F10"/>
    <mergeCell ref="A11:F11"/>
    <mergeCell ref="A12:F12"/>
    <mergeCell ref="A9:F9"/>
    <mergeCell ref="A8:F8"/>
    <mergeCell ref="B26:L26"/>
    <mergeCell ref="B27:L27"/>
    <mergeCell ref="B28:L28"/>
    <mergeCell ref="A25:L25"/>
    <mergeCell ref="A2:F2"/>
    <mergeCell ref="A3:F3"/>
    <mergeCell ref="A4:F4"/>
    <mergeCell ref="A5:F5"/>
    <mergeCell ref="A6:F6"/>
  </mergeCells>
  <phoneticPr fontId="0" type="noConversion"/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"/>
  <sheetViews>
    <sheetView workbookViewId="0">
      <selection activeCell="E2" sqref="E2:F2"/>
    </sheetView>
  </sheetViews>
  <sheetFormatPr defaultRowHeight="14.5"/>
  <cols>
    <col min="2" max="2" width="34" customWidth="1"/>
    <col min="4" max="4" width="34.54296875" customWidth="1"/>
    <col min="6" max="6" width="40" customWidth="1"/>
    <col min="258" max="258" width="28.7265625" customWidth="1"/>
    <col min="260" max="260" width="22.26953125" bestFit="1" customWidth="1"/>
    <col min="262" max="262" width="34.453125" customWidth="1"/>
    <col min="514" max="514" width="28.7265625" customWidth="1"/>
    <col min="516" max="516" width="22.26953125" bestFit="1" customWidth="1"/>
    <col min="518" max="518" width="34.453125" customWidth="1"/>
    <col min="770" max="770" width="28.7265625" customWidth="1"/>
    <col min="772" max="772" width="22.26953125" bestFit="1" customWidth="1"/>
    <col min="774" max="774" width="34.453125" customWidth="1"/>
    <col min="1026" max="1026" width="28.7265625" customWidth="1"/>
    <col min="1028" max="1028" width="22.26953125" bestFit="1" customWidth="1"/>
    <col min="1030" max="1030" width="34.453125" customWidth="1"/>
    <col min="1282" max="1282" width="28.7265625" customWidth="1"/>
    <col min="1284" max="1284" width="22.26953125" bestFit="1" customWidth="1"/>
    <col min="1286" max="1286" width="34.453125" customWidth="1"/>
    <col min="1538" max="1538" width="28.7265625" customWidth="1"/>
    <col min="1540" max="1540" width="22.26953125" bestFit="1" customWidth="1"/>
    <col min="1542" max="1542" width="34.453125" customWidth="1"/>
    <col min="1794" max="1794" width="28.7265625" customWidth="1"/>
    <col min="1796" max="1796" width="22.26953125" bestFit="1" customWidth="1"/>
    <col min="1798" max="1798" width="34.453125" customWidth="1"/>
    <col min="2050" max="2050" width="28.7265625" customWidth="1"/>
    <col min="2052" max="2052" width="22.26953125" bestFit="1" customWidth="1"/>
    <col min="2054" max="2054" width="34.453125" customWidth="1"/>
    <col min="2306" max="2306" width="28.7265625" customWidth="1"/>
    <col min="2308" max="2308" width="22.26953125" bestFit="1" customWidth="1"/>
    <col min="2310" max="2310" width="34.453125" customWidth="1"/>
    <col min="2562" max="2562" width="28.7265625" customWidth="1"/>
    <col min="2564" max="2564" width="22.26953125" bestFit="1" customWidth="1"/>
    <col min="2566" max="2566" width="34.453125" customWidth="1"/>
    <col min="2818" max="2818" width="28.7265625" customWidth="1"/>
    <col min="2820" max="2820" width="22.26953125" bestFit="1" customWidth="1"/>
    <col min="2822" max="2822" width="34.453125" customWidth="1"/>
    <col min="3074" max="3074" width="28.7265625" customWidth="1"/>
    <col min="3076" max="3076" width="22.26953125" bestFit="1" customWidth="1"/>
    <col min="3078" max="3078" width="34.453125" customWidth="1"/>
    <col min="3330" max="3330" width="28.7265625" customWidth="1"/>
    <col min="3332" max="3332" width="22.26953125" bestFit="1" customWidth="1"/>
    <col min="3334" max="3334" width="34.453125" customWidth="1"/>
    <col min="3586" max="3586" width="28.7265625" customWidth="1"/>
    <col min="3588" max="3588" width="22.26953125" bestFit="1" customWidth="1"/>
    <col min="3590" max="3590" width="34.453125" customWidth="1"/>
    <col min="3842" max="3842" width="28.7265625" customWidth="1"/>
    <col min="3844" max="3844" width="22.26953125" bestFit="1" customWidth="1"/>
    <col min="3846" max="3846" width="34.453125" customWidth="1"/>
    <col min="4098" max="4098" width="28.7265625" customWidth="1"/>
    <col min="4100" max="4100" width="22.26953125" bestFit="1" customWidth="1"/>
    <col min="4102" max="4102" width="34.453125" customWidth="1"/>
    <col min="4354" max="4354" width="28.7265625" customWidth="1"/>
    <col min="4356" max="4356" width="22.26953125" bestFit="1" customWidth="1"/>
    <col min="4358" max="4358" width="34.453125" customWidth="1"/>
    <col min="4610" max="4610" width="28.7265625" customWidth="1"/>
    <col min="4612" max="4612" width="22.26953125" bestFit="1" customWidth="1"/>
    <col min="4614" max="4614" width="34.453125" customWidth="1"/>
    <col min="4866" max="4866" width="28.7265625" customWidth="1"/>
    <col min="4868" max="4868" width="22.26953125" bestFit="1" customWidth="1"/>
    <col min="4870" max="4870" width="34.453125" customWidth="1"/>
    <col min="5122" max="5122" width="28.7265625" customWidth="1"/>
    <col min="5124" max="5124" width="22.26953125" bestFit="1" customWidth="1"/>
    <col min="5126" max="5126" width="34.453125" customWidth="1"/>
    <col min="5378" max="5378" width="28.7265625" customWidth="1"/>
    <col min="5380" max="5380" width="22.26953125" bestFit="1" customWidth="1"/>
    <col min="5382" max="5382" width="34.453125" customWidth="1"/>
    <col min="5634" max="5634" width="28.7265625" customWidth="1"/>
    <col min="5636" max="5636" width="22.26953125" bestFit="1" customWidth="1"/>
    <col min="5638" max="5638" width="34.453125" customWidth="1"/>
    <col min="5890" max="5890" width="28.7265625" customWidth="1"/>
    <col min="5892" max="5892" width="22.26953125" bestFit="1" customWidth="1"/>
    <col min="5894" max="5894" width="34.453125" customWidth="1"/>
    <col min="6146" max="6146" width="28.7265625" customWidth="1"/>
    <col min="6148" max="6148" width="22.26953125" bestFit="1" customWidth="1"/>
    <col min="6150" max="6150" width="34.453125" customWidth="1"/>
    <col min="6402" max="6402" width="28.7265625" customWidth="1"/>
    <col min="6404" max="6404" width="22.26953125" bestFit="1" customWidth="1"/>
    <col min="6406" max="6406" width="34.453125" customWidth="1"/>
    <col min="6658" max="6658" width="28.7265625" customWidth="1"/>
    <col min="6660" max="6660" width="22.26953125" bestFit="1" customWidth="1"/>
    <col min="6662" max="6662" width="34.453125" customWidth="1"/>
    <col min="6914" max="6914" width="28.7265625" customWidth="1"/>
    <col min="6916" max="6916" width="22.26953125" bestFit="1" customWidth="1"/>
    <col min="6918" max="6918" width="34.453125" customWidth="1"/>
    <col min="7170" max="7170" width="28.7265625" customWidth="1"/>
    <col min="7172" max="7172" width="22.26953125" bestFit="1" customWidth="1"/>
    <col min="7174" max="7174" width="34.453125" customWidth="1"/>
    <col min="7426" max="7426" width="28.7265625" customWidth="1"/>
    <col min="7428" max="7428" width="22.26953125" bestFit="1" customWidth="1"/>
    <col min="7430" max="7430" width="34.453125" customWidth="1"/>
    <col min="7682" max="7682" width="28.7265625" customWidth="1"/>
    <col min="7684" max="7684" width="22.26953125" bestFit="1" customWidth="1"/>
    <col min="7686" max="7686" width="34.453125" customWidth="1"/>
    <col min="7938" max="7938" width="28.7265625" customWidth="1"/>
    <col min="7940" max="7940" width="22.26953125" bestFit="1" customWidth="1"/>
    <col min="7942" max="7942" width="34.453125" customWidth="1"/>
    <col min="8194" max="8194" width="28.7265625" customWidth="1"/>
    <col min="8196" max="8196" width="22.26953125" bestFit="1" customWidth="1"/>
    <col min="8198" max="8198" width="34.453125" customWidth="1"/>
    <col min="8450" max="8450" width="28.7265625" customWidth="1"/>
    <col min="8452" max="8452" width="22.26953125" bestFit="1" customWidth="1"/>
    <col min="8454" max="8454" width="34.453125" customWidth="1"/>
    <col min="8706" max="8706" width="28.7265625" customWidth="1"/>
    <col min="8708" max="8708" width="22.26953125" bestFit="1" customWidth="1"/>
    <col min="8710" max="8710" width="34.453125" customWidth="1"/>
    <col min="8962" max="8962" width="28.7265625" customWidth="1"/>
    <col min="8964" max="8964" width="22.26953125" bestFit="1" customWidth="1"/>
    <col min="8966" max="8966" width="34.453125" customWidth="1"/>
    <col min="9218" max="9218" width="28.7265625" customWidth="1"/>
    <col min="9220" max="9220" width="22.26953125" bestFit="1" customWidth="1"/>
    <col min="9222" max="9222" width="34.453125" customWidth="1"/>
    <col min="9474" max="9474" width="28.7265625" customWidth="1"/>
    <col min="9476" max="9476" width="22.26953125" bestFit="1" customWidth="1"/>
    <col min="9478" max="9478" width="34.453125" customWidth="1"/>
    <col min="9730" max="9730" width="28.7265625" customWidth="1"/>
    <col min="9732" max="9732" width="22.26953125" bestFit="1" customWidth="1"/>
    <col min="9734" max="9734" width="34.453125" customWidth="1"/>
    <col min="9986" max="9986" width="28.7265625" customWidth="1"/>
    <col min="9988" max="9988" width="22.26953125" bestFit="1" customWidth="1"/>
    <col min="9990" max="9990" width="34.453125" customWidth="1"/>
    <col min="10242" max="10242" width="28.7265625" customWidth="1"/>
    <col min="10244" max="10244" width="22.26953125" bestFit="1" customWidth="1"/>
    <col min="10246" max="10246" width="34.453125" customWidth="1"/>
    <col min="10498" max="10498" width="28.7265625" customWidth="1"/>
    <col min="10500" max="10500" width="22.26953125" bestFit="1" customWidth="1"/>
    <col min="10502" max="10502" width="34.453125" customWidth="1"/>
    <col min="10754" max="10754" width="28.7265625" customWidth="1"/>
    <col min="10756" max="10756" width="22.26953125" bestFit="1" customWidth="1"/>
    <col min="10758" max="10758" width="34.453125" customWidth="1"/>
    <col min="11010" max="11010" width="28.7265625" customWidth="1"/>
    <col min="11012" max="11012" width="22.26953125" bestFit="1" customWidth="1"/>
    <col min="11014" max="11014" width="34.453125" customWidth="1"/>
    <col min="11266" max="11266" width="28.7265625" customWidth="1"/>
    <col min="11268" max="11268" width="22.26953125" bestFit="1" customWidth="1"/>
    <col min="11270" max="11270" width="34.453125" customWidth="1"/>
    <col min="11522" max="11522" width="28.7265625" customWidth="1"/>
    <col min="11524" max="11524" width="22.26953125" bestFit="1" customWidth="1"/>
    <col min="11526" max="11526" width="34.453125" customWidth="1"/>
    <col min="11778" max="11778" width="28.7265625" customWidth="1"/>
    <col min="11780" max="11780" width="22.26953125" bestFit="1" customWidth="1"/>
    <col min="11782" max="11782" width="34.453125" customWidth="1"/>
    <col min="12034" max="12034" width="28.7265625" customWidth="1"/>
    <col min="12036" max="12036" width="22.26953125" bestFit="1" customWidth="1"/>
    <col min="12038" max="12038" width="34.453125" customWidth="1"/>
    <col min="12290" max="12290" width="28.7265625" customWidth="1"/>
    <col min="12292" max="12292" width="22.26953125" bestFit="1" customWidth="1"/>
    <col min="12294" max="12294" width="34.453125" customWidth="1"/>
    <col min="12546" max="12546" width="28.7265625" customWidth="1"/>
    <col min="12548" max="12548" width="22.26953125" bestFit="1" customWidth="1"/>
    <col min="12550" max="12550" width="34.453125" customWidth="1"/>
    <col min="12802" max="12802" width="28.7265625" customWidth="1"/>
    <col min="12804" max="12804" width="22.26953125" bestFit="1" customWidth="1"/>
    <col min="12806" max="12806" width="34.453125" customWidth="1"/>
    <col min="13058" max="13058" width="28.7265625" customWidth="1"/>
    <col min="13060" max="13060" width="22.26953125" bestFit="1" customWidth="1"/>
    <col min="13062" max="13062" width="34.453125" customWidth="1"/>
    <col min="13314" max="13314" width="28.7265625" customWidth="1"/>
    <col min="13316" max="13316" width="22.26953125" bestFit="1" customWidth="1"/>
    <col min="13318" max="13318" width="34.453125" customWidth="1"/>
    <col min="13570" max="13570" width="28.7265625" customWidth="1"/>
    <col min="13572" max="13572" width="22.26953125" bestFit="1" customWidth="1"/>
    <col min="13574" max="13574" width="34.453125" customWidth="1"/>
    <col min="13826" max="13826" width="28.7265625" customWidth="1"/>
    <col min="13828" max="13828" width="22.26953125" bestFit="1" customWidth="1"/>
    <col min="13830" max="13830" width="34.453125" customWidth="1"/>
    <col min="14082" max="14082" width="28.7265625" customWidth="1"/>
    <col min="14084" max="14084" width="22.26953125" bestFit="1" customWidth="1"/>
    <col min="14086" max="14086" width="34.453125" customWidth="1"/>
    <col min="14338" max="14338" width="28.7265625" customWidth="1"/>
    <col min="14340" max="14340" width="22.26953125" bestFit="1" customWidth="1"/>
    <col min="14342" max="14342" width="34.453125" customWidth="1"/>
    <col min="14594" max="14594" width="28.7265625" customWidth="1"/>
    <col min="14596" max="14596" width="22.26953125" bestFit="1" customWidth="1"/>
    <col min="14598" max="14598" width="34.453125" customWidth="1"/>
    <col min="14850" max="14850" width="28.7265625" customWidth="1"/>
    <col min="14852" max="14852" width="22.26953125" bestFit="1" customWidth="1"/>
    <col min="14854" max="14854" width="34.453125" customWidth="1"/>
    <col min="15106" max="15106" width="28.7265625" customWidth="1"/>
    <col min="15108" max="15108" width="22.26953125" bestFit="1" customWidth="1"/>
    <col min="15110" max="15110" width="34.453125" customWidth="1"/>
    <col min="15362" max="15362" width="28.7265625" customWidth="1"/>
    <col min="15364" max="15364" width="22.26953125" bestFit="1" customWidth="1"/>
    <col min="15366" max="15366" width="34.453125" customWidth="1"/>
    <col min="15618" max="15618" width="28.7265625" customWidth="1"/>
    <col min="15620" max="15620" width="22.26953125" bestFit="1" customWidth="1"/>
    <col min="15622" max="15622" width="34.453125" customWidth="1"/>
    <col min="15874" max="15874" width="28.7265625" customWidth="1"/>
    <col min="15876" max="15876" width="22.26953125" bestFit="1" customWidth="1"/>
    <col min="15878" max="15878" width="34.453125" customWidth="1"/>
    <col min="16130" max="16130" width="28.7265625" customWidth="1"/>
    <col min="16132" max="16132" width="22.26953125" bestFit="1" customWidth="1"/>
    <col min="16134" max="16134" width="34.453125" customWidth="1"/>
  </cols>
  <sheetData>
    <row r="1" spans="1:6" ht="15.5" thickBot="1">
      <c r="A1" s="150" t="s">
        <v>128</v>
      </c>
      <c r="B1" s="151"/>
      <c r="C1" s="151"/>
      <c r="D1" s="151"/>
      <c r="E1" s="151"/>
      <c r="F1" s="152"/>
    </row>
    <row r="2" spans="1:6">
      <c r="A2" s="153" t="s">
        <v>130</v>
      </c>
      <c r="B2" s="154"/>
      <c r="C2" s="155" t="s">
        <v>131</v>
      </c>
      <c r="D2" s="156"/>
      <c r="E2" s="157" t="s">
        <v>129</v>
      </c>
      <c r="F2" s="158"/>
    </row>
    <row r="3" spans="1:6">
      <c r="A3" s="44">
        <v>9</v>
      </c>
      <c r="B3" s="45" t="s">
        <v>118</v>
      </c>
      <c r="C3" s="44">
        <v>9</v>
      </c>
      <c r="D3" s="46" t="s">
        <v>118</v>
      </c>
      <c r="E3" s="44">
        <v>9</v>
      </c>
      <c r="F3" s="46" t="s">
        <v>119</v>
      </c>
    </row>
    <row r="4" spans="1:6">
      <c r="A4" s="47">
        <v>4</v>
      </c>
      <c r="B4" s="48" t="s">
        <v>120</v>
      </c>
      <c r="C4" s="47">
        <v>4</v>
      </c>
      <c r="D4" s="49" t="s">
        <v>120</v>
      </c>
      <c r="E4" s="47">
        <v>4</v>
      </c>
      <c r="F4" s="49" t="s">
        <v>120</v>
      </c>
    </row>
    <row r="5" spans="1:6" ht="15" thickBot="1">
      <c r="A5" s="50">
        <v>1</v>
      </c>
      <c r="B5" s="51" t="s">
        <v>119</v>
      </c>
      <c r="C5" s="50">
        <v>1</v>
      </c>
      <c r="D5" s="52" t="s">
        <v>119</v>
      </c>
      <c r="E5" s="50">
        <v>1</v>
      </c>
      <c r="F5" s="52" t="s">
        <v>118</v>
      </c>
    </row>
    <row r="6" spans="1:6" ht="15" thickBot="1"/>
    <row r="7" spans="1:6" ht="15" thickBot="1">
      <c r="B7" s="53" t="s">
        <v>121</v>
      </c>
    </row>
    <row r="8" spans="1:6">
      <c r="B8" s="54" t="s">
        <v>122</v>
      </c>
      <c r="C8" s="54"/>
      <c r="D8" s="55" t="s">
        <v>123</v>
      </c>
    </row>
    <row r="9" spans="1:6">
      <c r="B9" s="56" t="s">
        <v>124</v>
      </c>
      <c r="C9" s="56"/>
      <c r="D9" s="57" t="s">
        <v>125</v>
      </c>
    </row>
    <row r="10" spans="1:6">
      <c r="B10" s="58" t="s">
        <v>126</v>
      </c>
      <c r="C10" s="58"/>
      <c r="D10" s="59" t="s">
        <v>127</v>
      </c>
      <c r="E10" s="60"/>
      <c r="F10" s="60"/>
    </row>
    <row r="11" spans="1:6">
      <c r="C11" s="61"/>
      <c r="D11" s="62"/>
      <c r="E11" s="62"/>
      <c r="F11" s="62"/>
    </row>
  </sheetData>
  <mergeCells count="4">
    <mergeCell ref="A1:F1"/>
    <mergeCell ref="A2:B2"/>
    <mergeCell ref="C2:D2"/>
    <mergeCell ref="E2:F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13"/>
  <sheetViews>
    <sheetView workbookViewId="0">
      <selection activeCell="I10" sqref="I10"/>
    </sheetView>
  </sheetViews>
  <sheetFormatPr defaultRowHeight="14.5"/>
  <cols>
    <col min="1" max="1" width="7" customWidth="1"/>
    <col min="2" max="2" width="28.7265625" customWidth="1"/>
    <col min="3" max="3" width="15" customWidth="1"/>
  </cols>
  <sheetData>
    <row r="1" spans="1:3" ht="24.75" customHeight="1">
      <c r="A1" s="37" t="s">
        <v>40</v>
      </c>
      <c r="B1" s="37" t="s">
        <v>102</v>
      </c>
      <c r="C1" s="37" t="s">
        <v>103</v>
      </c>
    </row>
    <row r="2" spans="1:3">
      <c r="A2" s="15">
        <v>1</v>
      </c>
      <c r="B2" s="16" t="s">
        <v>104</v>
      </c>
      <c r="C2" s="40">
        <v>44576</v>
      </c>
    </row>
    <row r="3" spans="1:3">
      <c r="A3" s="15">
        <v>2</v>
      </c>
      <c r="B3" s="16" t="s">
        <v>296</v>
      </c>
      <c r="C3" s="40">
        <v>44588</v>
      </c>
    </row>
    <row r="4" spans="1:3">
      <c r="A4" s="15">
        <v>3</v>
      </c>
      <c r="B4" s="16"/>
      <c r="C4" s="38"/>
    </row>
    <row r="5" spans="1:3">
      <c r="A5" s="15">
        <v>4</v>
      </c>
      <c r="B5" s="39"/>
      <c r="C5" s="40"/>
    </row>
    <row r="6" spans="1:3">
      <c r="A6" s="15">
        <v>5</v>
      </c>
      <c r="B6" s="39"/>
      <c r="C6" s="40"/>
    </row>
    <row r="7" spans="1:3">
      <c r="A7" s="15">
        <v>6</v>
      </c>
      <c r="B7" s="39"/>
      <c r="C7" s="71"/>
    </row>
    <row r="8" spans="1:3">
      <c r="A8" s="15">
        <v>7</v>
      </c>
      <c r="B8" s="39"/>
      <c r="C8" s="40"/>
    </row>
    <row r="9" spans="1:3">
      <c r="A9" s="15">
        <v>8</v>
      </c>
      <c r="B9" s="16"/>
      <c r="C9" s="40"/>
    </row>
    <row r="10" spans="1:3">
      <c r="A10" s="15">
        <v>9</v>
      </c>
      <c r="B10" s="16"/>
      <c r="C10" s="16"/>
    </row>
    <row r="11" spans="1:3">
      <c r="A11" s="15">
        <v>10</v>
      </c>
      <c r="B11" s="16"/>
      <c r="C11" s="16"/>
    </row>
    <row r="12" spans="1:3">
      <c r="A12" s="15"/>
      <c r="B12" s="16"/>
      <c r="C12" s="16"/>
    </row>
    <row r="13" spans="1:3">
      <c r="A13" s="15"/>
      <c r="B13" s="16"/>
      <c r="C13" s="16"/>
    </row>
  </sheetData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aspekty</vt:lpstr>
      <vt:lpstr>metodika významnosti</vt:lpstr>
      <vt:lpstr>metodika rizik</vt:lpstr>
      <vt:lpstr>změny</vt:lpstr>
      <vt:lpstr>aspekty!Print_Area</vt:lpstr>
      <vt:lpstr>'metodika rizik'!Print_Area</vt:lpstr>
      <vt:lpstr>'metodika významnosti'!Print_Area</vt:lpstr>
      <vt:lpstr>aspekty!Print_Titles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Komrsová</dc:creator>
  <cp:lastModifiedBy>Váš Adam  | AG TRANSPORT, s.r.o.</cp:lastModifiedBy>
  <cp:lastPrinted>2024-02-22T10:57:44Z</cp:lastPrinted>
  <dcterms:created xsi:type="dcterms:W3CDTF">2015-09-01T12:57:14Z</dcterms:created>
  <dcterms:modified xsi:type="dcterms:W3CDTF">2024-02-22T10:58:09Z</dcterms:modified>
</cp:coreProperties>
</file>