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2\Enviro\"/>
    </mc:Choice>
  </mc:AlternateContent>
  <xr:revisionPtr revIDLastSave="0" documentId="13_ncr:1_{ABC19C80-5320-4FAA-9800-094BE080A43F}" xr6:coauthVersionLast="47" xr6:coauthVersionMax="47" xr10:uidLastSave="{00000000-0000-0000-0000-000000000000}"/>
  <bookViews>
    <workbookView xWindow="-28920" yWindow="5130" windowWidth="29040" windowHeight="15840" xr2:uid="{00000000-000D-0000-FFFF-FFFF00000000}"/>
  </bookViews>
  <sheets>
    <sheet name="Nadoby na odpady" sheetId="1" r:id="rId1"/>
    <sheet name="Dilna 1" sheetId="2" r:id="rId2"/>
  </sheets>
  <definedNames>
    <definedName name="_xlnm.Print_Area" localSheetId="0">Table1[#All]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32" i="1"/>
  <c r="K26" i="1"/>
  <c r="K14" i="1"/>
  <c r="K31" i="1"/>
  <c r="K30" i="1"/>
  <c r="K2" i="1"/>
  <c r="K3" i="1"/>
  <c r="K4" i="1"/>
  <c r="K5" i="1"/>
  <c r="K6" i="1"/>
  <c r="K7" i="1"/>
  <c r="K8" i="1"/>
  <c r="K9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3" i="1"/>
  <c r="K34" i="1"/>
  <c r="K40" i="1"/>
  <c r="K35" i="1"/>
  <c r="K36" i="1"/>
  <c r="K37" i="1"/>
  <c r="K38" i="1"/>
  <c r="K41" i="1"/>
  <c r="K42" i="1" l="1"/>
</calcChain>
</file>

<file path=xl/sharedStrings.xml><?xml version="1.0" encoding="utf-8"?>
<sst xmlns="http://schemas.openxmlformats.org/spreadsheetml/2006/main" count="306" uniqueCount="104">
  <si>
    <t>Objem</t>
  </si>
  <si>
    <t>Kompostér</t>
  </si>
  <si>
    <t>Druh odpadu</t>
  </si>
  <si>
    <t>240L</t>
  </si>
  <si>
    <t>10L</t>
  </si>
  <si>
    <t>120L</t>
  </si>
  <si>
    <t>Sud 200L</t>
  </si>
  <si>
    <t>200L</t>
  </si>
  <si>
    <t>50L</t>
  </si>
  <si>
    <t>Počet</t>
  </si>
  <si>
    <t>Set košov (čierna, modrá, žltá)</t>
  </si>
  <si>
    <t>Dílna kuchynka</t>
  </si>
  <si>
    <t>35L</t>
  </si>
  <si>
    <t>Už máme</t>
  </si>
  <si>
    <t>Popelnice modrá</t>
  </si>
  <si>
    <t>Popelnice žltá</t>
  </si>
  <si>
    <t>Popelnice čierna</t>
  </si>
  <si>
    <t>Dilna 1</t>
  </si>
  <si>
    <t>Dilna 3</t>
  </si>
  <si>
    <t>Dilna 2</t>
  </si>
  <si>
    <t>x</t>
  </si>
  <si>
    <t>Stojan na pytel modry</t>
  </si>
  <si>
    <t>Popelnice červená</t>
  </si>
  <si>
    <t>Dílna 3</t>
  </si>
  <si>
    <t>Poznámka</t>
  </si>
  <si>
    <t xml:space="preserve">Sud 200L </t>
  </si>
  <si>
    <t>35L x 3</t>
  </si>
  <si>
    <t>Dílna kancl</t>
  </si>
  <si>
    <t>Velka bedna na karton</t>
  </si>
  <si>
    <t>1000L</t>
  </si>
  <si>
    <t>50L x 3</t>
  </si>
  <si>
    <t>Kýblik s vekom na BIO</t>
  </si>
  <si>
    <t>Bio odpad do kompostéru</t>
  </si>
  <si>
    <t>400L</t>
  </si>
  <si>
    <t>Areál</t>
  </si>
  <si>
    <t>Bio odpad</t>
  </si>
  <si>
    <t>Popelnica zelená</t>
  </si>
  <si>
    <t>Popelnica červená</t>
  </si>
  <si>
    <t>AB - prízemie hala/kuchynka</t>
  </si>
  <si>
    <t>AB - 2. poschodie kuchynka</t>
  </si>
  <si>
    <t xml:space="preserve">Kôš na papier </t>
  </si>
  <si>
    <t>Kôš na plast</t>
  </si>
  <si>
    <t>Stará vrátnica - vstupná hala</t>
  </si>
  <si>
    <t>Cena spolu bez DPH</t>
  </si>
  <si>
    <t>Popelnica modrá</t>
  </si>
  <si>
    <t>Popelnica žltá</t>
  </si>
  <si>
    <t>Cena s DPH za ks</t>
  </si>
  <si>
    <t>Číslo odpadu</t>
  </si>
  <si>
    <t>20 03 01</t>
  </si>
  <si>
    <t>15 01 02</t>
  </si>
  <si>
    <t>15 01 01</t>
  </si>
  <si>
    <t>Kategorie odpadu</t>
  </si>
  <si>
    <t>O</t>
  </si>
  <si>
    <t>Papír na ruce</t>
  </si>
  <si>
    <t>20 01 01</t>
  </si>
  <si>
    <t>Plastové obaly: FÓLIE (neznečištěné)</t>
  </si>
  <si>
    <t>SMĚSNÝ KOMUNÁLNÍ ODPAD</t>
  </si>
  <si>
    <t>Papírové a lepenkové obaly (neznečištěné)</t>
  </si>
  <si>
    <t>Plastové obaly: OSTATNÍ (neznečištěné)</t>
  </si>
  <si>
    <t>N</t>
  </si>
  <si>
    <t xml:space="preserve">Součástky jinak blíže neurčené </t>
  </si>
  <si>
    <t>16 01 22</t>
  </si>
  <si>
    <t>13 02 06</t>
  </si>
  <si>
    <t>Syntetické motorové, převodové a mazací oleje</t>
  </si>
  <si>
    <t>Absorpční činidla, filtrační materiály (včetně olejových filtrů jinak blíže neurčených), čisticí tkaniny a ochranné oděvy znečištěné nebezpečnými látkami</t>
  </si>
  <si>
    <t>Obaly obsahující zbytky nebezpečných látek nebo obaly těmito látkami znečištěné</t>
  </si>
  <si>
    <t>15 01 10</t>
  </si>
  <si>
    <t>15 02 02</t>
  </si>
  <si>
    <t>Gitterbox na železo</t>
  </si>
  <si>
    <t>-</t>
  </si>
  <si>
    <t>Železo a ocel</t>
  </si>
  <si>
    <t>17 04 05</t>
  </si>
  <si>
    <t>Označiť štítkom s číslom odpadu</t>
  </si>
  <si>
    <t>Označiť štítkom s číslom odpadu (na stene)</t>
  </si>
  <si>
    <t>Označiť štítkom s číslom odpadu, symbolmi + info letak o odpade na stenu</t>
  </si>
  <si>
    <t>SO</t>
  </si>
  <si>
    <t>Vzduchové filtre (zpětný odber)</t>
  </si>
  <si>
    <t>20 03 01,
20 01 01,
20 01 39</t>
  </si>
  <si>
    <t>Sud 200L/Benkalor</t>
  </si>
  <si>
    <t>16 01 14</t>
  </si>
  <si>
    <t>SMĚSNÝ KOMUNÁLNÍ ODPAD, Papír a lepenka, Plasty</t>
  </si>
  <si>
    <t>BIO odpad</t>
  </si>
  <si>
    <t>Nemrznoucí kapaliny obsahujíci nebezpečné látky</t>
  </si>
  <si>
    <t>Skleněné obaly</t>
  </si>
  <si>
    <t>Vyřazené elektro</t>
  </si>
  <si>
    <t>Papír a lepenka</t>
  </si>
  <si>
    <t>Plasty</t>
  </si>
  <si>
    <t>15 01 07</t>
  </si>
  <si>
    <t>20 01 39</t>
  </si>
  <si>
    <t>Místo pro staré pneu</t>
  </si>
  <si>
    <t>Vyježdené pneumatiky (zpětný odber)</t>
  </si>
  <si>
    <t>Označit iba textom</t>
  </si>
  <si>
    <t>Označit iba textom na viditelném místě + šipka na plotě</t>
  </si>
  <si>
    <t>Umiestniť do areálu ako je modrý kontajner</t>
  </si>
  <si>
    <t>Označiť štítkom s číslom odpadu, symbolmi + info letak o odpade na stěnu</t>
  </si>
  <si>
    <t>AB - 1. p. kuchynka</t>
  </si>
  <si>
    <t>AB - 1. p. kancelária doprava</t>
  </si>
  <si>
    <t>AB - 1. p. kancelária účtarna</t>
  </si>
  <si>
    <t>Označit iba textom na stěne</t>
  </si>
  <si>
    <t>80L</t>
  </si>
  <si>
    <t>Sud malý</t>
  </si>
  <si>
    <t>Dílna</t>
  </si>
  <si>
    <t>Odpadní nádoba</t>
  </si>
  <si>
    <t>Umístnění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</si>
</sst>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ont="1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horizontal="center" vertical="center"/>
    </xf>
    <xf numFmtId="0" fontId="0" fillId="2" borderId="2" xfId="0" applyFont="1" applyFill="1" applyBorder="1" applyAlignment="1">
      <alignment vertical="top" wrapText="1"/>
    </xf>
    <xf numFmtId="0" fontId="0" fillId="0" borderId="5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top"/>
    </xf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164" fontId="0" fillId="3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164" fontId="0" fillId="4" borderId="0" xfId="0" applyNumberFormat="1" applyFill="1" applyAlignment="1">
      <alignment vertical="center"/>
    </xf>
    <xf numFmtId="164" fontId="0" fillId="8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164" fontId="0" fillId="5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164" fontId="0" fillId="6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vertical="center" wrapText="1"/>
    </xf>
    <xf numFmtId="164" fontId="0" fillId="7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0" fillId="9" borderId="0" xfId="0" applyFill="1" applyAlignment="1">
      <alignment vertical="center"/>
    </xf>
    <xf numFmtId="0" fontId="2" fillId="9" borderId="0" xfId="0" applyFont="1" applyFill="1" applyAlignment="1">
      <alignment vertical="center" wrapText="1"/>
    </xf>
    <xf numFmtId="164" fontId="0" fillId="9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9" borderId="0" xfId="0" applyFont="1" applyFill="1" applyAlignment="1">
      <alignment vertical="center" wrapText="1"/>
    </xf>
  </cellXfs>
  <cellStyles count="1">
    <cellStyle name="Normal" xfId="0" builtinId="0"/>
  </cellStyles>
  <dxfs count="24">
    <dxf>
      <numFmt numFmtId="164" formatCode="_-* #,##0\ [$Kč-405]_-;\-* #,##0\ [$Kč-405]_-;_-* &quot;-&quot;??\ [$Kč-405]_-;_-@_-"/>
      <alignment horizontal="general" vertical="top" textRotation="0" wrapText="0" indent="0" justifyLastLine="0" shrinkToFit="0" readingOrder="0"/>
    </dxf>
    <dxf>
      <numFmt numFmtId="164" formatCode="_-* #,##0\ [$Kč-405]_-;\-* #,##0\ [$Kč-405]_-;_-* &quot;-&quot;??\ [$Kč-405]_-;_-@_-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-* #,##0\ [$Kč-405]_-;\-* #,##0\ [$Kč-405]_-;_-* &quot;-&quot;??\ [$Kč-405]_-;_-@_-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</dxf>
    <dxf>
      <numFmt numFmtId="164" formatCode="_-* #,##0\ [$Kč-405]_-;\-* #,##0\ [$Kč-405]_-;_-* &quot;-&quot;??\ [$Kč-405]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42" totalsRowCount="1" headerRowDxfId="23" dataDxfId="22">
  <autoFilter ref="A1:K41" xr:uid="{00000000-0009-0000-0100-000001000000}"/>
  <tableColumns count="11">
    <tableColumn id="1" xr3:uid="{00000000-0010-0000-0000-000001000000}" name="Odpadní nádoba" dataDxfId="21" totalsRowDxfId="10"/>
    <tableColumn id="2" xr3:uid="{00000000-0010-0000-0000-000002000000}" name="Objem" dataDxfId="20" totalsRowDxfId="9"/>
    <tableColumn id="3" xr3:uid="{00000000-0010-0000-0000-000003000000}" name="Počet" dataDxfId="19" totalsRowDxfId="8"/>
    <tableColumn id="4" xr3:uid="{00000000-0010-0000-0000-000004000000}" name="Umístnění" dataDxfId="18" totalsRowDxfId="7"/>
    <tableColumn id="10" xr3:uid="{00000000-0010-0000-0000-00000A000000}" name="Číslo odpadu" dataDxfId="17" totalsRowDxfId="6"/>
    <tableColumn id="11" xr3:uid="{99B92A40-C59B-47F6-934F-F2AED9AFE1A1}" name="Kategorie odpadu" dataDxfId="16" totalsRowDxfId="5"/>
    <tableColumn id="5" xr3:uid="{00000000-0010-0000-0000-000005000000}" name="Druh odpadu" dataDxfId="15" totalsRowDxfId="4"/>
    <tableColumn id="6" xr3:uid="{00000000-0010-0000-0000-000006000000}" name="Už máme" dataDxfId="14" totalsRowDxfId="3"/>
    <tableColumn id="7" xr3:uid="{00000000-0010-0000-0000-000007000000}" name="Poznámka" dataDxfId="13" totalsRowDxfId="2"/>
    <tableColumn id="8" xr3:uid="{00000000-0010-0000-0000-000008000000}" name="Cena s DPH za ks" dataDxfId="12" totalsRowDxfId="1"/>
    <tableColumn id="9" xr3:uid="{00000000-0010-0000-0000-000009000000}" name="Cena spolu bez DPH" totalsRowFunction="sum" dataDxfId="11" totalsRowDxfId="0">
      <calculatedColumnFormula>Table1[[#This Row],[Cena s DPH za ks]]*Table1[[#This Row],[Počet]]*0.82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85" zoomScaleNormal="85" workbookViewId="0">
      <selection activeCell="A5" sqref="A5"/>
    </sheetView>
  </sheetViews>
  <sheetFormatPr defaultRowHeight="15" x14ac:dyDescent="0.25"/>
  <cols>
    <col min="1" max="1" width="38.42578125" bestFit="1" customWidth="1"/>
    <col min="2" max="2" width="11.140625" customWidth="1"/>
    <col min="3" max="3" width="11.85546875" style="3" customWidth="1"/>
    <col min="4" max="4" width="24.28515625" customWidth="1"/>
    <col min="5" max="5" width="19" customWidth="1"/>
    <col min="6" max="6" width="9.140625" customWidth="1"/>
    <col min="7" max="7" width="69.140625" customWidth="1"/>
    <col min="8" max="8" width="10.42578125" style="4" hidden="1" customWidth="1"/>
    <col min="9" max="9" width="65" customWidth="1"/>
    <col min="10" max="10" width="13.5703125" style="27" hidden="1" customWidth="1"/>
    <col min="11" max="11" width="12.85546875" style="27" hidden="1" customWidth="1"/>
  </cols>
  <sheetData>
    <row r="1" spans="1:11" s="28" customFormat="1" ht="30.75" customHeight="1" x14ac:dyDescent="0.25">
      <c r="A1" s="28" t="s">
        <v>102</v>
      </c>
      <c r="B1" s="28" t="s">
        <v>0</v>
      </c>
      <c r="C1" s="29" t="s">
        <v>9</v>
      </c>
      <c r="D1" s="28" t="s">
        <v>103</v>
      </c>
      <c r="E1" s="28" t="s">
        <v>47</v>
      </c>
      <c r="F1" s="28" t="s">
        <v>51</v>
      </c>
      <c r="G1" s="28" t="s">
        <v>2</v>
      </c>
      <c r="H1" s="29" t="s">
        <v>13</v>
      </c>
      <c r="I1" s="28" t="s">
        <v>24</v>
      </c>
      <c r="J1" s="25" t="s">
        <v>46</v>
      </c>
      <c r="K1" s="25" t="s">
        <v>43</v>
      </c>
    </row>
    <row r="2" spans="1:11" s="24" customFormat="1" ht="36.75" customHeight="1" x14ac:dyDescent="0.25">
      <c r="A2" s="63" t="s">
        <v>16</v>
      </c>
      <c r="B2" s="56" t="s">
        <v>5</v>
      </c>
      <c r="C2" s="70">
        <v>1</v>
      </c>
      <c r="D2" s="77" t="s">
        <v>17</v>
      </c>
      <c r="E2" s="34" t="s">
        <v>48</v>
      </c>
      <c r="F2" s="30" t="s">
        <v>52</v>
      </c>
      <c r="G2" s="33" t="s">
        <v>56</v>
      </c>
      <c r="H2" s="16" t="s">
        <v>20</v>
      </c>
      <c r="I2" s="33" t="s">
        <v>72</v>
      </c>
      <c r="J2" s="35"/>
      <c r="K2" s="35">
        <f>Table1[[#This Row],[Cena s DPH za ks]]*Table1[[#This Row],[Počet]]*0.82</f>
        <v>0</v>
      </c>
    </row>
    <row r="3" spans="1:11" s="24" customFormat="1" ht="36.75" customHeight="1" x14ac:dyDescent="0.25">
      <c r="A3" s="63" t="s">
        <v>21</v>
      </c>
      <c r="B3" s="56" t="s">
        <v>5</v>
      </c>
      <c r="C3" s="70">
        <v>1</v>
      </c>
      <c r="D3" s="77" t="s">
        <v>17</v>
      </c>
      <c r="E3" s="34" t="s">
        <v>49</v>
      </c>
      <c r="F3" s="30" t="s">
        <v>52</v>
      </c>
      <c r="G3" s="33" t="s">
        <v>55</v>
      </c>
      <c r="H3" s="16" t="s">
        <v>20</v>
      </c>
      <c r="I3" s="33" t="s">
        <v>73</v>
      </c>
      <c r="J3" s="35"/>
      <c r="K3" s="35">
        <f>Table1[[#This Row],[Cena s DPH za ks]]*Table1[[#This Row],[Počet]]*0.82</f>
        <v>0</v>
      </c>
    </row>
    <row r="4" spans="1:11" s="24" customFormat="1" ht="36.75" customHeight="1" x14ac:dyDescent="0.25">
      <c r="A4" s="63" t="s">
        <v>21</v>
      </c>
      <c r="B4" s="56" t="s">
        <v>5</v>
      </c>
      <c r="C4" s="70">
        <v>1</v>
      </c>
      <c r="D4" s="77" t="s">
        <v>17</v>
      </c>
      <c r="E4" s="34" t="s">
        <v>54</v>
      </c>
      <c r="F4" s="30" t="s">
        <v>52</v>
      </c>
      <c r="G4" s="33" t="s">
        <v>53</v>
      </c>
      <c r="H4" s="16" t="s">
        <v>20</v>
      </c>
      <c r="I4" s="33" t="s">
        <v>73</v>
      </c>
      <c r="J4" s="35"/>
      <c r="K4" s="35">
        <f>Table1[[#This Row],[Cena s DPH za ks]]*Table1[[#This Row],[Počet]]*0.82</f>
        <v>0</v>
      </c>
    </row>
    <row r="5" spans="1:11" s="24" customFormat="1" ht="36.75" customHeight="1" x14ac:dyDescent="0.25">
      <c r="A5" s="63" t="s">
        <v>14</v>
      </c>
      <c r="B5" s="56" t="s">
        <v>5</v>
      </c>
      <c r="C5" s="70">
        <v>1</v>
      </c>
      <c r="D5" s="77" t="s">
        <v>17</v>
      </c>
      <c r="E5" s="34" t="s">
        <v>50</v>
      </c>
      <c r="F5" s="30" t="s">
        <v>52</v>
      </c>
      <c r="G5" s="33" t="s">
        <v>57</v>
      </c>
      <c r="H5" s="16"/>
      <c r="I5" s="33" t="s">
        <v>72</v>
      </c>
      <c r="J5" s="35">
        <v>1000</v>
      </c>
      <c r="K5" s="35">
        <f>Table1[[#This Row],[Cena s DPH za ks]]*Table1[[#This Row],[Počet]]*0.82</f>
        <v>820</v>
      </c>
    </row>
    <row r="6" spans="1:11" s="24" customFormat="1" ht="36.75" customHeight="1" x14ac:dyDescent="0.25">
      <c r="A6" s="63" t="s">
        <v>15</v>
      </c>
      <c r="B6" s="56" t="s">
        <v>5</v>
      </c>
      <c r="C6" s="70">
        <v>1</v>
      </c>
      <c r="D6" s="77" t="s">
        <v>17</v>
      </c>
      <c r="E6" s="34" t="s">
        <v>49</v>
      </c>
      <c r="F6" s="30" t="s">
        <v>52</v>
      </c>
      <c r="G6" s="33" t="s">
        <v>58</v>
      </c>
      <c r="H6" s="16"/>
      <c r="I6" s="33" t="s">
        <v>72</v>
      </c>
      <c r="J6" s="35">
        <v>1000</v>
      </c>
      <c r="K6" s="35">
        <f>Table1[[#This Row],[Cena s DPH za ks]]*Table1[[#This Row],[Počet]]*0.82</f>
        <v>820</v>
      </c>
    </row>
    <row r="7" spans="1:11" s="24" customFormat="1" ht="36.75" customHeight="1" x14ac:dyDescent="0.25">
      <c r="A7" s="63" t="s">
        <v>22</v>
      </c>
      <c r="B7" s="56" t="s">
        <v>5</v>
      </c>
      <c r="C7" s="70">
        <v>1</v>
      </c>
      <c r="D7" s="77" t="s">
        <v>17</v>
      </c>
      <c r="E7" s="34" t="s">
        <v>66</v>
      </c>
      <c r="F7" s="31" t="s">
        <v>59</v>
      </c>
      <c r="G7" s="33" t="s">
        <v>65</v>
      </c>
      <c r="H7" s="16"/>
      <c r="I7" s="33" t="s">
        <v>74</v>
      </c>
      <c r="J7" s="35">
        <v>1000</v>
      </c>
      <c r="K7" s="35">
        <f>Table1[[#This Row],[Cena s DPH za ks]]*Table1[[#This Row],[Počet]]*0.82</f>
        <v>820</v>
      </c>
    </row>
    <row r="8" spans="1:11" s="24" customFormat="1" ht="36.75" customHeight="1" x14ac:dyDescent="0.25">
      <c r="A8" s="63" t="s">
        <v>6</v>
      </c>
      <c r="B8" s="56" t="s">
        <v>7</v>
      </c>
      <c r="C8" s="70">
        <v>1</v>
      </c>
      <c r="D8" s="77" t="s">
        <v>17</v>
      </c>
      <c r="E8" s="34" t="s">
        <v>67</v>
      </c>
      <c r="F8" s="31" t="s">
        <v>59</v>
      </c>
      <c r="G8" s="34" t="s">
        <v>64</v>
      </c>
      <c r="H8" s="16" t="s">
        <v>20</v>
      </c>
      <c r="I8" s="33" t="s">
        <v>74</v>
      </c>
      <c r="J8" s="35"/>
      <c r="K8" s="35">
        <f>Table1[[#This Row],[Cena s DPH za ks]]*Table1[[#This Row],[Počet]]*0.82</f>
        <v>0</v>
      </c>
    </row>
    <row r="9" spans="1:11" s="24" customFormat="1" ht="36.75" customHeight="1" x14ac:dyDescent="0.25">
      <c r="A9" s="63" t="s">
        <v>6</v>
      </c>
      <c r="B9" s="56" t="s">
        <v>7</v>
      </c>
      <c r="C9" s="70">
        <v>1</v>
      </c>
      <c r="D9" s="77" t="s">
        <v>17</v>
      </c>
      <c r="E9" s="34" t="s">
        <v>62</v>
      </c>
      <c r="F9" s="31" t="s">
        <v>59</v>
      </c>
      <c r="G9" s="33" t="s">
        <v>63</v>
      </c>
      <c r="H9" s="16" t="s">
        <v>20</v>
      </c>
      <c r="I9" s="33" t="s">
        <v>94</v>
      </c>
      <c r="J9" s="35"/>
      <c r="K9" s="35">
        <f>Table1[[#This Row],[Cena s DPH za ks]]*Table1[[#This Row],[Počet]]*0.82</f>
        <v>0</v>
      </c>
    </row>
    <row r="10" spans="1:11" s="24" customFormat="1" ht="36.75" customHeight="1" x14ac:dyDescent="0.25">
      <c r="A10" s="63" t="s">
        <v>25</v>
      </c>
      <c r="B10" s="56" t="s">
        <v>7</v>
      </c>
      <c r="C10" s="70">
        <v>1</v>
      </c>
      <c r="D10" s="77" t="s">
        <v>17</v>
      </c>
      <c r="E10" s="34" t="s">
        <v>61</v>
      </c>
      <c r="F10" s="30" t="s">
        <v>52</v>
      </c>
      <c r="G10" s="33" t="s">
        <v>60</v>
      </c>
      <c r="H10" s="16" t="s">
        <v>20</v>
      </c>
      <c r="I10" s="33" t="s">
        <v>72</v>
      </c>
      <c r="J10" s="35"/>
      <c r="K10" s="35">
        <f>Table1[[#This Row],[Cena s DPH za ks]]*Table1[[#This Row],[Počet]]*0.82</f>
        <v>0</v>
      </c>
    </row>
    <row r="11" spans="1:11" s="24" customFormat="1" ht="36.75" customHeight="1" x14ac:dyDescent="0.25">
      <c r="A11" s="64" t="s">
        <v>16</v>
      </c>
      <c r="B11" s="57" t="s">
        <v>5</v>
      </c>
      <c r="C11" s="71">
        <v>1</v>
      </c>
      <c r="D11" s="78" t="s">
        <v>19</v>
      </c>
      <c r="E11" s="37" t="s">
        <v>48</v>
      </c>
      <c r="F11" s="30" t="s">
        <v>52</v>
      </c>
      <c r="G11" s="36" t="s">
        <v>56</v>
      </c>
      <c r="H11" s="17" t="s">
        <v>20</v>
      </c>
      <c r="I11" s="36" t="s">
        <v>72</v>
      </c>
      <c r="J11" s="38"/>
      <c r="K11" s="38">
        <f>Table1[[#This Row],[Cena s DPH za ks]]*Table1[[#This Row],[Počet]]*0.82</f>
        <v>0</v>
      </c>
    </row>
    <row r="12" spans="1:11" s="24" customFormat="1" ht="36.75" customHeight="1" x14ac:dyDescent="0.25">
      <c r="A12" s="64" t="s">
        <v>21</v>
      </c>
      <c r="B12" s="57" t="s">
        <v>5</v>
      </c>
      <c r="C12" s="71">
        <v>1</v>
      </c>
      <c r="D12" s="78" t="s">
        <v>19</v>
      </c>
      <c r="E12" s="37" t="s">
        <v>54</v>
      </c>
      <c r="F12" s="30" t="s">
        <v>52</v>
      </c>
      <c r="G12" s="36" t="s">
        <v>53</v>
      </c>
      <c r="H12" s="17" t="s">
        <v>20</v>
      </c>
      <c r="I12" s="36" t="s">
        <v>73</v>
      </c>
      <c r="J12" s="38"/>
      <c r="K12" s="38">
        <f>Table1[[#This Row],[Cena s DPH za ks]]*Table1[[#This Row],[Počet]]*0.82</f>
        <v>0</v>
      </c>
    </row>
    <row r="13" spans="1:11" s="24" customFormat="1" ht="36.75" customHeight="1" x14ac:dyDescent="0.25">
      <c r="A13" s="64" t="s">
        <v>28</v>
      </c>
      <c r="B13" s="57" t="s">
        <v>29</v>
      </c>
      <c r="C13" s="71">
        <v>1</v>
      </c>
      <c r="D13" s="78" t="s">
        <v>19</v>
      </c>
      <c r="E13" s="37" t="s">
        <v>50</v>
      </c>
      <c r="F13" s="30" t="s">
        <v>52</v>
      </c>
      <c r="G13" s="36" t="s">
        <v>57</v>
      </c>
      <c r="H13" s="17" t="s">
        <v>20</v>
      </c>
      <c r="I13" s="36" t="s">
        <v>73</v>
      </c>
      <c r="J13" s="38"/>
      <c r="K13" s="38">
        <f>Table1[[#This Row],[Cena s DPH za ks]]*Table1[[#This Row],[Počet]]*0.82</f>
        <v>0</v>
      </c>
    </row>
    <row r="14" spans="1:11" s="24" customFormat="1" ht="36.75" customHeight="1" x14ac:dyDescent="0.25">
      <c r="A14" s="64" t="s">
        <v>68</v>
      </c>
      <c r="B14" s="57" t="s">
        <v>69</v>
      </c>
      <c r="C14" s="71">
        <v>1</v>
      </c>
      <c r="D14" s="78" t="s">
        <v>19</v>
      </c>
      <c r="E14" s="37" t="s">
        <v>71</v>
      </c>
      <c r="F14" s="30" t="s">
        <v>52</v>
      </c>
      <c r="G14" s="36" t="s">
        <v>70</v>
      </c>
      <c r="H14" s="17"/>
      <c r="I14" s="36" t="s">
        <v>73</v>
      </c>
      <c r="J14" s="38"/>
      <c r="K14" s="39">
        <f>Table1[[#This Row],[Cena s DPH za ks]]*Table1[[#This Row],[Počet]]*0.82</f>
        <v>0</v>
      </c>
    </row>
    <row r="15" spans="1:11" s="24" customFormat="1" ht="36.75" customHeight="1" x14ac:dyDescent="0.25">
      <c r="A15" s="65" t="s">
        <v>16</v>
      </c>
      <c r="B15" s="58" t="s">
        <v>5</v>
      </c>
      <c r="C15" s="72">
        <v>1</v>
      </c>
      <c r="D15" s="79" t="s">
        <v>18</v>
      </c>
      <c r="E15" s="41" t="s">
        <v>48</v>
      </c>
      <c r="F15" s="30" t="s">
        <v>52</v>
      </c>
      <c r="G15" s="40" t="s">
        <v>56</v>
      </c>
      <c r="H15" s="18" t="s">
        <v>20</v>
      </c>
      <c r="I15" s="40" t="s">
        <v>72</v>
      </c>
      <c r="J15" s="42"/>
      <c r="K15" s="42">
        <f>Table1[[#This Row],[Cena s DPH za ks]]*Table1[[#This Row],[Počet]]*0.82</f>
        <v>0</v>
      </c>
    </row>
    <row r="16" spans="1:11" s="24" customFormat="1" ht="36.75" customHeight="1" x14ac:dyDescent="0.25">
      <c r="A16" s="65" t="s">
        <v>21</v>
      </c>
      <c r="B16" s="58" t="s">
        <v>5</v>
      </c>
      <c r="C16" s="72">
        <v>1</v>
      </c>
      <c r="D16" s="79" t="s">
        <v>18</v>
      </c>
      <c r="E16" s="41" t="s">
        <v>49</v>
      </c>
      <c r="F16" s="30" t="s">
        <v>52</v>
      </c>
      <c r="G16" s="40" t="s">
        <v>55</v>
      </c>
      <c r="H16" s="18" t="s">
        <v>20</v>
      </c>
      <c r="I16" s="40" t="s">
        <v>72</v>
      </c>
      <c r="J16" s="42"/>
      <c r="K16" s="42">
        <f>Table1[[#This Row],[Cena s DPH za ks]]*Table1[[#This Row],[Počet]]*0.82</f>
        <v>0</v>
      </c>
    </row>
    <row r="17" spans="1:11" s="24" customFormat="1" ht="36.75" customHeight="1" x14ac:dyDescent="0.25">
      <c r="A17" s="65" t="s">
        <v>21</v>
      </c>
      <c r="B17" s="58" t="s">
        <v>5</v>
      </c>
      <c r="C17" s="72">
        <v>1</v>
      </c>
      <c r="D17" s="79" t="s">
        <v>18</v>
      </c>
      <c r="E17" s="41" t="s">
        <v>54</v>
      </c>
      <c r="F17" s="30" t="s">
        <v>52</v>
      </c>
      <c r="G17" s="40" t="s">
        <v>53</v>
      </c>
      <c r="H17" s="18" t="s">
        <v>20</v>
      </c>
      <c r="I17" s="40" t="s">
        <v>72</v>
      </c>
      <c r="J17" s="42"/>
      <c r="K17" s="42">
        <f>Table1[[#This Row],[Cena s DPH za ks]]*Table1[[#This Row],[Počet]]*0.82</f>
        <v>0</v>
      </c>
    </row>
    <row r="18" spans="1:11" s="24" customFormat="1" ht="36.75" customHeight="1" x14ac:dyDescent="0.25">
      <c r="A18" s="65" t="s">
        <v>14</v>
      </c>
      <c r="B18" s="58" t="s">
        <v>5</v>
      </c>
      <c r="C18" s="72">
        <v>1</v>
      </c>
      <c r="D18" s="79" t="s">
        <v>17</v>
      </c>
      <c r="E18" s="41" t="s">
        <v>50</v>
      </c>
      <c r="F18" s="30" t="s">
        <v>52</v>
      </c>
      <c r="G18" s="40" t="s">
        <v>57</v>
      </c>
      <c r="H18" s="18"/>
      <c r="I18" s="40" t="s">
        <v>72</v>
      </c>
      <c r="J18" s="42">
        <v>1000</v>
      </c>
      <c r="K18" s="42">
        <f>Table1[[#This Row],[Cena s DPH za ks]]*Table1[[#This Row],[Počet]]*0.82</f>
        <v>820</v>
      </c>
    </row>
    <row r="19" spans="1:11" s="24" customFormat="1" ht="36.75" customHeight="1" x14ac:dyDescent="0.25">
      <c r="A19" s="65" t="s">
        <v>15</v>
      </c>
      <c r="B19" s="58" t="s">
        <v>5</v>
      </c>
      <c r="C19" s="72">
        <v>1</v>
      </c>
      <c r="D19" s="79" t="s">
        <v>18</v>
      </c>
      <c r="E19" s="41" t="s">
        <v>49</v>
      </c>
      <c r="F19" s="30" t="s">
        <v>52</v>
      </c>
      <c r="G19" s="40" t="s">
        <v>58</v>
      </c>
      <c r="H19" s="18"/>
      <c r="I19" s="40" t="s">
        <v>72</v>
      </c>
      <c r="J19" s="42">
        <v>1000</v>
      </c>
      <c r="K19" s="42">
        <f>Table1[[#This Row],[Cena s DPH za ks]]*Table1[[#This Row],[Počet]]*0.82</f>
        <v>820</v>
      </c>
    </row>
    <row r="20" spans="1:11" s="24" customFormat="1" ht="36.75" customHeight="1" x14ac:dyDescent="0.25">
      <c r="A20" s="65" t="s">
        <v>6</v>
      </c>
      <c r="B20" s="58" t="s">
        <v>5</v>
      </c>
      <c r="C20" s="72">
        <v>1</v>
      </c>
      <c r="D20" s="79" t="s">
        <v>18</v>
      </c>
      <c r="E20" s="41" t="s">
        <v>67</v>
      </c>
      <c r="F20" s="31" t="s">
        <v>59</v>
      </c>
      <c r="G20" s="41" t="s">
        <v>64</v>
      </c>
      <c r="H20" s="18"/>
      <c r="I20" s="40" t="s">
        <v>94</v>
      </c>
      <c r="J20" s="42">
        <v>1000</v>
      </c>
      <c r="K20" s="42">
        <f>Table1[[#This Row],[Cena s DPH za ks]]*Table1[[#This Row],[Počet]]*0.82</f>
        <v>820</v>
      </c>
    </row>
    <row r="21" spans="1:11" s="24" customFormat="1" ht="36.75" customHeight="1" x14ac:dyDescent="0.25">
      <c r="A21" s="65" t="s">
        <v>100</v>
      </c>
      <c r="B21" s="58" t="s">
        <v>99</v>
      </c>
      <c r="C21" s="72">
        <v>1</v>
      </c>
      <c r="D21" s="79" t="s">
        <v>23</v>
      </c>
      <c r="E21" s="41" t="s">
        <v>69</v>
      </c>
      <c r="F21" s="32" t="s">
        <v>75</v>
      </c>
      <c r="G21" s="40" t="s">
        <v>76</v>
      </c>
      <c r="H21" s="18" t="s">
        <v>20</v>
      </c>
      <c r="I21" s="40" t="s">
        <v>98</v>
      </c>
      <c r="J21" s="42"/>
      <c r="K21" s="42">
        <f>Table1[[#This Row],[Cena s DPH za ks]]*Table1[[#This Row],[Počet]]*0.82</f>
        <v>0</v>
      </c>
    </row>
    <row r="22" spans="1:11" s="24" customFormat="1" ht="36.75" customHeight="1" x14ac:dyDescent="0.25">
      <c r="A22" s="65" t="s">
        <v>6</v>
      </c>
      <c r="B22" s="58" t="s">
        <v>7</v>
      </c>
      <c r="C22" s="72">
        <v>1</v>
      </c>
      <c r="D22" s="79" t="s">
        <v>23</v>
      </c>
      <c r="E22" s="41" t="s">
        <v>62</v>
      </c>
      <c r="F22" s="31" t="s">
        <v>59</v>
      </c>
      <c r="G22" s="40" t="s">
        <v>63</v>
      </c>
      <c r="H22" s="18" t="s">
        <v>20</v>
      </c>
      <c r="I22" s="40" t="s">
        <v>94</v>
      </c>
      <c r="J22" s="42"/>
      <c r="K22" s="42">
        <f>Table1[[#This Row],[Cena s DPH za ks]]*Table1[[#This Row],[Počet]]*0.82</f>
        <v>0</v>
      </c>
    </row>
    <row r="23" spans="1:11" s="24" customFormat="1" ht="36.75" customHeight="1" x14ac:dyDescent="0.25">
      <c r="A23" s="66" t="s">
        <v>10</v>
      </c>
      <c r="B23" s="59" t="s">
        <v>26</v>
      </c>
      <c r="C23" s="73">
        <v>1</v>
      </c>
      <c r="D23" s="80" t="s">
        <v>27</v>
      </c>
      <c r="E23" s="45" t="s">
        <v>77</v>
      </c>
      <c r="F23" s="30" t="s">
        <v>52</v>
      </c>
      <c r="G23" s="43" t="s">
        <v>80</v>
      </c>
      <c r="H23" s="19"/>
      <c r="I23" s="43" t="s">
        <v>72</v>
      </c>
      <c r="J23" s="46">
        <v>1000</v>
      </c>
      <c r="K23" s="46">
        <f>Table1[[#This Row],[Cena s DPH za ks]]*Table1[[#This Row],[Počet]]*0.82</f>
        <v>820</v>
      </c>
    </row>
    <row r="24" spans="1:11" s="24" customFormat="1" ht="36.75" customHeight="1" x14ac:dyDescent="0.25">
      <c r="A24" s="66" t="s">
        <v>10</v>
      </c>
      <c r="B24" s="59" t="s">
        <v>30</v>
      </c>
      <c r="C24" s="73">
        <v>1</v>
      </c>
      <c r="D24" s="59" t="s">
        <v>11</v>
      </c>
      <c r="E24" s="45" t="s">
        <v>77</v>
      </c>
      <c r="F24" s="30" t="s">
        <v>52</v>
      </c>
      <c r="G24" s="43" t="s">
        <v>80</v>
      </c>
      <c r="H24" s="19"/>
      <c r="I24" s="43" t="s">
        <v>72</v>
      </c>
      <c r="J24" s="46">
        <v>1200</v>
      </c>
      <c r="K24" s="46">
        <f>Table1[[#This Row],[Cena s DPH za ks]]*Table1[[#This Row],[Počet]]*0.82</f>
        <v>983.99999999999989</v>
      </c>
    </row>
    <row r="25" spans="1:11" s="24" customFormat="1" ht="36.75" customHeight="1" x14ac:dyDescent="0.25">
      <c r="A25" s="66" t="s">
        <v>31</v>
      </c>
      <c r="B25" s="59" t="s">
        <v>4</v>
      </c>
      <c r="C25" s="73">
        <v>1</v>
      </c>
      <c r="D25" s="80" t="s">
        <v>11</v>
      </c>
      <c r="E25" s="44" t="s">
        <v>69</v>
      </c>
      <c r="F25" s="30" t="s">
        <v>52</v>
      </c>
      <c r="G25" s="43" t="s">
        <v>81</v>
      </c>
      <c r="H25" s="19"/>
      <c r="I25" s="43" t="s">
        <v>72</v>
      </c>
      <c r="J25" s="46">
        <v>150</v>
      </c>
      <c r="K25" s="46">
        <f>Table1[[#This Row],[Cena s DPH za ks]]*Table1[[#This Row],[Počet]]*0.82</f>
        <v>122.99999999999999</v>
      </c>
    </row>
    <row r="26" spans="1:11" s="24" customFormat="1" ht="36.75" customHeight="1" x14ac:dyDescent="0.25">
      <c r="A26" s="66" t="s">
        <v>78</v>
      </c>
      <c r="B26" s="59" t="s">
        <v>7</v>
      </c>
      <c r="C26" s="73">
        <v>1</v>
      </c>
      <c r="D26" s="80" t="s">
        <v>101</v>
      </c>
      <c r="E26" s="44" t="s">
        <v>79</v>
      </c>
      <c r="F26" s="31" t="s">
        <v>59</v>
      </c>
      <c r="G26" s="43" t="s">
        <v>82</v>
      </c>
      <c r="H26" s="19"/>
      <c r="I26" s="43" t="s">
        <v>94</v>
      </c>
      <c r="J26" s="46"/>
      <c r="K26" s="39">
        <f>Table1[[#This Row],[Cena s DPH za ks]]*Table1[[#This Row],[Počet]]*0.82</f>
        <v>0</v>
      </c>
    </row>
    <row r="27" spans="1:11" s="24" customFormat="1" ht="36.75" customHeight="1" x14ac:dyDescent="0.25">
      <c r="A27" s="67" t="s">
        <v>1</v>
      </c>
      <c r="B27" s="60" t="s">
        <v>33</v>
      </c>
      <c r="C27" s="74">
        <v>1</v>
      </c>
      <c r="D27" s="81" t="s">
        <v>34</v>
      </c>
      <c r="E27" s="48" t="s">
        <v>69</v>
      </c>
      <c r="F27" s="30" t="s">
        <v>52</v>
      </c>
      <c r="G27" s="47" t="s">
        <v>35</v>
      </c>
      <c r="H27" s="20"/>
      <c r="I27" s="47" t="s">
        <v>93</v>
      </c>
      <c r="J27" s="49">
        <v>1000</v>
      </c>
      <c r="K27" s="49">
        <f>Table1[[#This Row],[Cena s DPH za ks]]*Table1[[#This Row],[Počet]]*0.82</f>
        <v>820</v>
      </c>
    </row>
    <row r="28" spans="1:11" s="24" customFormat="1" ht="36.75" customHeight="1" x14ac:dyDescent="0.25">
      <c r="A28" s="67" t="s">
        <v>36</v>
      </c>
      <c r="B28" s="60" t="s">
        <v>5</v>
      </c>
      <c r="C28" s="74">
        <v>1</v>
      </c>
      <c r="D28" s="81" t="s">
        <v>34</v>
      </c>
      <c r="E28" s="48" t="s">
        <v>87</v>
      </c>
      <c r="F28" s="30" t="s">
        <v>52</v>
      </c>
      <c r="G28" s="47" t="s">
        <v>83</v>
      </c>
      <c r="H28" s="20" t="s">
        <v>20</v>
      </c>
      <c r="I28" s="47" t="s">
        <v>72</v>
      </c>
      <c r="J28" s="49">
        <v>1000</v>
      </c>
      <c r="K28" s="49">
        <f>Table1[[#This Row],[Cena s DPH za ks]]*Table1[[#This Row],[Počet]]*0.82</f>
        <v>820</v>
      </c>
    </row>
    <row r="29" spans="1:11" s="24" customFormat="1" ht="36.75" customHeight="1" x14ac:dyDescent="0.25">
      <c r="A29" s="67" t="s">
        <v>37</v>
      </c>
      <c r="B29" s="60" t="s">
        <v>5</v>
      </c>
      <c r="C29" s="74">
        <v>1</v>
      </c>
      <c r="D29" s="81" t="s">
        <v>34</v>
      </c>
      <c r="E29" s="48" t="s">
        <v>69</v>
      </c>
      <c r="F29" s="32" t="s">
        <v>75</v>
      </c>
      <c r="G29" s="47" t="s">
        <v>84</v>
      </c>
      <c r="H29" s="20"/>
      <c r="I29" s="47" t="s">
        <v>91</v>
      </c>
      <c r="J29" s="49">
        <v>1000</v>
      </c>
      <c r="K29" s="49">
        <f>Table1[[#This Row],[Cena s DPH za ks]]*Table1[[#This Row],[Počet]]*0.82</f>
        <v>820</v>
      </c>
    </row>
    <row r="30" spans="1:11" s="24" customFormat="1" ht="36.75" customHeight="1" x14ac:dyDescent="0.25">
      <c r="A30" s="67" t="s">
        <v>44</v>
      </c>
      <c r="B30" s="60" t="s">
        <v>3</v>
      </c>
      <c r="C30" s="74">
        <v>1</v>
      </c>
      <c r="D30" s="81" t="s">
        <v>34</v>
      </c>
      <c r="E30" s="48" t="s">
        <v>54</v>
      </c>
      <c r="F30" s="30" t="s">
        <v>52</v>
      </c>
      <c r="G30" s="47" t="s">
        <v>85</v>
      </c>
      <c r="H30" s="20"/>
      <c r="I30" s="47" t="s">
        <v>72</v>
      </c>
      <c r="J30" s="49">
        <v>1400</v>
      </c>
      <c r="K30" s="49">
        <f>Table1[[#This Row],[Cena s DPH za ks]]*Table1[[#This Row],[Počet]]*0.82</f>
        <v>1148</v>
      </c>
    </row>
    <row r="31" spans="1:11" s="24" customFormat="1" ht="36.75" customHeight="1" x14ac:dyDescent="0.25">
      <c r="A31" s="67" t="s">
        <v>45</v>
      </c>
      <c r="B31" s="60" t="s">
        <v>3</v>
      </c>
      <c r="C31" s="74">
        <v>1</v>
      </c>
      <c r="D31" s="81" t="s">
        <v>34</v>
      </c>
      <c r="E31" s="48" t="s">
        <v>88</v>
      </c>
      <c r="F31" s="30" t="s">
        <v>52</v>
      </c>
      <c r="G31" s="47" t="s">
        <v>86</v>
      </c>
      <c r="H31" s="20"/>
      <c r="I31" s="47" t="s">
        <v>72</v>
      </c>
      <c r="J31" s="49">
        <v>1400</v>
      </c>
      <c r="K31" s="49">
        <f>Table1[[#This Row],[Cena s DPH za ks]]*Table1[[#This Row],[Počet]]*0.82</f>
        <v>1148</v>
      </c>
    </row>
    <row r="32" spans="1:11" s="24" customFormat="1" ht="36.75" customHeight="1" x14ac:dyDescent="0.25">
      <c r="A32" s="67" t="s">
        <v>89</v>
      </c>
      <c r="B32" s="60" t="s">
        <v>69</v>
      </c>
      <c r="C32" s="74">
        <v>1</v>
      </c>
      <c r="D32" s="81" t="s">
        <v>34</v>
      </c>
      <c r="E32" s="48" t="s">
        <v>69</v>
      </c>
      <c r="F32" s="32" t="s">
        <v>75</v>
      </c>
      <c r="G32" s="47" t="s">
        <v>90</v>
      </c>
      <c r="H32" s="20"/>
      <c r="I32" s="47" t="s">
        <v>92</v>
      </c>
      <c r="J32" s="49"/>
      <c r="K32" s="39">
        <f>Table1[[#This Row],[Cena s DPH za ks]]*Table1[[#This Row],[Počet]]*0.82</f>
        <v>0</v>
      </c>
    </row>
    <row r="33" spans="1:11" s="24" customFormat="1" ht="36.75" customHeight="1" x14ac:dyDescent="0.25">
      <c r="A33" s="68" t="s">
        <v>10</v>
      </c>
      <c r="B33" s="61" t="s">
        <v>26</v>
      </c>
      <c r="C33" s="75">
        <v>1</v>
      </c>
      <c r="D33" s="82" t="s">
        <v>38</v>
      </c>
      <c r="E33" s="52" t="s">
        <v>77</v>
      </c>
      <c r="F33" s="30" t="s">
        <v>52</v>
      </c>
      <c r="G33" s="50" t="s">
        <v>80</v>
      </c>
      <c r="H33" s="21"/>
      <c r="I33" s="50" t="s">
        <v>72</v>
      </c>
      <c r="J33" s="39">
        <v>1000</v>
      </c>
      <c r="K33" s="39">
        <f>Table1[[#This Row],[Cena s DPH za ks]]*Table1[[#This Row],[Počet]]*0.82</f>
        <v>820</v>
      </c>
    </row>
    <row r="34" spans="1:11" s="24" customFormat="1" ht="36.75" customHeight="1" x14ac:dyDescent="0.25">
      <c r="A34" s="68" t="s">
        <v>10</v>
      </c>
      <c r="B34" s="61" t="s">
        <v>30</v>
      </c>
      <c r="C34" s="75">
        <v>1</v>
      </c>
      <c r="D34" s="82" t="s">
        <v>95</v>
      </c>
      <c r="E34" s="52" t="s">
        <v>77</v>
      </c>
      <c r="F34" s="30" t="s">
        <v>52</v>
      </c>
      <c r="G34" s="50" t="s">
        <v>80</v>
      </c>
      <c r="H34" s="21"/>
      <c r="I34" s="50" t="s">
        <v>72</v>
      </c>
      <c r="J34" s="39">
        <v>1200</v>
      </c>
      <c r="K34" s="39">
        <f>Table1[[#This Row],[Cena s DPH za ks]]*Table1[[#This Row],[Počet]]*0.82</f>
        <v>983.99999999999989</v>
      </c>
    </row>
    <row r="35" spans="1:11" s="24" customFormat="1" ht="36.75" customHeight="1" x14ac:dyDescent="0.25">
      <c r="A35" s="68" t="s">
        <v>31</v>
      </c>
      <c r="B35" s="61" t="s">
        <v>4</v>
      </c>
      <c r="C35" s="75">
        <v>1</v>
      </c>
      <c r="D35" s="82" t="s">
        <v>95</v>
      </c>
      <c r="E35" s="51" t="s">
        <v>69</v>
      </c>
      <c r="F35" s="30" t="s">
        <v>52</v>
      </c>
      <c r="G35" s="50" t="s">
        <v>32</v>
      </c>
      <c r="H35" s="21"/>
      <c r="I35" s="50" t="s">
        <v>72</v>
      </c>
      <c r="J35" s="39">
        <v>150</v>
      </c>
      <c r="K35" s="39">
        <f>Table1[[#This Row],[Cena s DPH za ks]]*Table1[[#This Row],[Počet]]*0.82</f>
        <v>122.99999999999999</v>
      </c>
    </row>
    <row r="36" spans="1:11" s="24" customFormat="1" ht="36.75" customHeight="1" x14ac:dyDescent="0.25">
      <c r="A36" s="68" t="s">
        <v>40</v>
      </c>
      <c r="B36" s="61" t="s">
        <v>8</v>
      </c>
      <c r="C36" s="75">
        <v>2</v>
      </c>
      <c r="D36" s="82" t="s">
        <v>96</v>
      </c>
      <c r="E36" s="51" t="s">
        <v>54</v>
      </c>
      <c r="F36" s="30" t="s">
        <v>52</v>
      </c>
      <c r="G36" s="50" t="s">
        <v>85</v>
      </c>
      <c r="H36" s="21"/>
      <c r="I36" s="50" t="s">
        <v>72</v>
      </c>
      <c r="J36" s="39">
        <v>400</v>
      </c>
      <c r="K36" s="39">
        <f>Table1[[#This Row],[Cena s DPH za ks]]*Table1[[#This Row],[Počet]]*0.82</f>
        <v>656</v>
      </c>
    </row>
    <row r="37" spans="1:11" s="24" customFormat="1" ht="36.75" customHeight="1" x14ac:dyDescent="0.25">
      <c r="A37" s="68" t="s">
        <v>41</v>
      </c>
      <c r="B37" s="61" t="s">
        <v>12</v>
      </c>
      <c r="C37" s="75">
        <v>2</v>
      </c>
      <c r="D37" s="82" t="s">
        <v>96</v>
      </c>
      <c r="E37" s="51" t="s">
        <v>88</v>
      </c>
      <c r="F37" s="30" t="s">
        <v>52</v>
      </c>
      <c r="G37" s="50" t="s">
        <v>86</v>
      </c>
      <c r="H37" s="21"/>
      <c r="I37" s="50" t="s">
        <v>72</v>
      </c>
      <c r="J37" s="39">
        <v>400</v>
      </c>
      <c r="K37" s="39">
        <f>Table1[[#This Row],[Cena s DPH za ks]]*Table1[[#This Row],[Počet]]*0.82</f>
        <v>656</v>
      </c>
    </row>
    <row r="38" spans="1:11" s="24" customFormat="1" ht="36.75" customHeight="1" x14ac:dyDescent="0.25">
      <c r="A38" s="68" t="s">
        <v>40</v>
      </c>
      <c r="B38" s="61" t="s">
        <v>12</v>
      </c>
      <c r="C38" s="75">
        <v>1</v>
      </c>
      <c r="D38" s="82" t="s">
        <v>97</v>
      </c>
      <c r="E38" s="51" t="s">
        <v>54</v>
      </c>
      <c r="F38" s="30" t="s">
        <v>52</v>
      </c>
      <c r="G38" s="50" t="s">
        <v>85</v>
      </c>
      <c r="H38" s="21"/>
      <c r="I38" s="50" t="s">
        <v>72</v>
      </c>
      <c r="J38" s="39">
        <v>300</v>
      </c>
      <c r="K38" s="39">
        <f>Table1[[#This Row],[Cena s DPH za ks]]*Table1[[#This Row],[Počet]]*0.82</f>
        <v>245.99999999999997</v>
      </c>
    </row>
    <row r="39" spans="1:11" s="24" customFormat="1" ht="36.75" customHeight="1" x14ac:dyDescent="0.25">
      <c r="A39" s="68" t="s">
        <v>41</v>
      </c>
      <c r="B39" s="61" t="s">
        <v>12</v>
      </c>
      <c r="C39" s="75">
        <v>1</v>
      </c>
      <c r="D39" s="82" t="s">
        <v>97</v>
      </c>
      <c r="E39" s="51" t="s">
        <v>88</v>
      </c>
      <c r="F39" s="30" t="s">
        <v>52</v>
      </c>
      <c r="G39" s="50" t="s">
        <v>86</v>
      </c>
      <c r="H39" s="21"/>
      <c r="I39" s="50" t="s">
        <v>72</v>
      </c>
      <c r="J39" s="39"/>
      <c r="K39" s="39">
        <f>Table1[[#This Row],[Cena s DPH za ks]]*Table1[[#This Row],[Počet]]*0.82</f>
        <v>0</v>
      </c>
    </row>
    <row r="40" spans="1:11" s="24" customFormat="1" ht="36.75" customHeight="1" x14ac:dyDescent="0.25">
      <c r="A40" s="68" t="s">
        <v>10</v>
      </c>
      <c r="B40" s="61" t="s">
        <v>26</v>
      </c>
      <c r="C40" s="75">
        <v>1</v>
      </c>
      <c r="D40" s="82" t="s">
        <v>39</v>
      </c>
      <c r="E40" s="52" t="s">
        <v>77</v>
      </c>
      <c r="F40" s="30" t="s">
        <v>52</v>
      </c>
      <c r="G40" s="50" t="s">
        <v>80</v>
      </c>
      <c r="H40" s="21"/>
      <c r="I40" s="50" t="s">
        <v>72</v>
      </c>
      <c r="J40" s="39">
        <v>1000</v>
      </c>
      <c r="K40" s="39">
        <f>Table1[[#This Row],[Cena s DPH za ks]]*Table1[[#This Row],[Počet]]*0.82</f>
        <v>820</v>
      </c>
    </row>
    <row r="41" spans="1:11" s="24" customFormat="1" ht="36.75" customHeight="1" x14ac:dyDescent="0.25">
      <c r="A41" s="69" t="s">
        <v>10</v>
      </c>
      <c r="B41" s="62" t="s">
        <v>26</v>
      </c>
      <c r="C41" s="76">
        <v>1</v>
      </c>
      <c r="D41" s="83" t="s">
        <v>42</v>
      </c>
      <c r="E41" s="54" t="s">
        <v>77</v>
      </c>
      <c r="F41" s="30" t="s">
        <v>52</v>
      </c>
      <c r="G41" s="53" t="s">
        <v>80</v>
      </c>
      <c r="H41" s="22"/>
      <c r="I41" s="53" t="s">
        <v>72</v>
      </c>
      <c r="J41" s="55">
        <v>1000</v>
      </c>
      <c r="K41" s="55">
        <f>Table1[[#This Row],[Cena s DPH za ks]]*Table1[[#This Row],[Počet]]*0.82</f>
        <v>820</v>
      </c>
    </row>
    <row r="42" spans="1:11" x14ac:dyDescent="0.25">
      <c r="A42" s="1"/>
      <c r="B42" s="1"/>
      <c r="C42" s="23"/>
      <c r="D42" s="2"/>
      <c r="E42" s="2"/>
      <c r="F42" s="2"/>
      <c r="G42" s="1"/>
      <c r="H42" s="5"/>
      <c r="I42" s="1"/>
      <c r="J42" s="26"/>
      <c r="K42" s="26">
        <f>SUBTOTAL(109,Table1[Cena spolu bez DPH])</f>
        <v>16728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E22" sqref="A1:XFD1048576"/>
    </sheetView>
  </sheetViews>
  <sheetFormatPr defaultRowHeight="15" x14ac:dyDescent="0.25"/>
  <sheetData>
    <row r="1" spans="1:6" ht="15.75" thickBot="1" x14ac:dyDescent="0.3">
      <c r="A1" s="6"/>
      <c r="B1" s="7"/>
      <c r="C1" s="7"/>
      <c r="D1" s="7"/>
      <c r="E1" s="7"/>
      <c r="F1" s="8"/>
    </row>
    <row r="2" spans="1:6" ht="15.75" thickBot="1" x14ac:dyDescent="0.3">
      <c r="A2" s="9"/>
      <c r="B2" s="10"/>
      <c r="C2" s="10"/>
      <c r="D2" s="10"/>
      <c r="E2" s="11"/>
      <c r="F2" s="12"/>
    </row>
    <row r="3" spans="1:6" ht="15.75" thickBot="1" x14ac:dyDescent="0.3">
      <c r="A3" s="6"/>
      <c r="B3" s="7"/>
      <c r="C3" s="7"/>
      <c r="D3" s="13"/>
      <c r="E3" s="7"/>
      <c r="F3" s="8"/>
    </row>
    <row r="4" spans="1:6" ht="15.75" thickBot="1" x14ac:dyDescent="0.3">
      <c r="A4" s="9"/>
      <c r="B4" s="10"/>
      <c r="C4" s="10"/>
      <c r="D4" s="10"/>
      <c r="E4" s="10"/>
      <c r="F4" s="12"/>
    </row>
    <row r="5" spans="1:6" ht="15.75" thickBot="1" x14ac:dyDescent="0.3">
      <c r="A5" s="6"/>
      <c r="B5" s="7"/>
      <c r="C5" s="7"/>
      <c r="D5" s="7"/>
      <c r="E5" s="7"/>
      <c r="F5" s="8"/>
    </row>
    <row r="6" spans="1:6" ht="15.75" thickBot="1" x14ac:dyDescent="0.3">
      <c r="A6" s="9"/>
      <c r="B6" s="10"/>
      <c r="C6" s="10"/>
      <c r="D6" s="10"/>
      <c r="E6" s="10"/>
      <c r="F6" s="12"/>
    </row>
    <row r="7" spans="1:6" ht="15.75" thickBot="1" x14ac:dyDescent="0.3">
      <c r="A7" s="6"/>
      <c r="B7" s="7"/>
      <c r="C7" s="7"/>
      <c r="D7" s="13"/>
      <c r="E7" s="7"/>
      <c r="F7" s="8"/>
    </row>
    <row r="8" spans="1:6" ht="15.75" thickBot="1" x14ac:dyDescent="0.3">
      <c r="A8" s="9"/>
      <c r="B8" s="10"/>
      <c r="C8" s="10"/>
      <c r="D8" s="11"/>
      <c r="E8" s="10"/>
      <c r="F8" s="12"/>
    </row>
    <row r="9" spans="1:6" ht="15.75" thickBot="1" x14ac:dyDescent="0.3">
      <c r="A9" s="6"/>
      <c r="B9" s="7"/>
      <c r="C9" s="7"/>
      <c r="D9" s="13"/>
      <c r="E9" s="7"/>
      <c r="F9" s="8"/>
    </row>
    <row r="10" spans="1:6" ht="15.75" thickBot="1" x14ac:dyDescent="0.3">
      <c r="A10" s="9"/>
      <c r="B10" s="10"/>
      <c r="C10" s="10"/>
      <c r="D10" s="11"/>
      <c r="E10" s="10"/>
      <c r="F10" s="12"/>
    </row>
    <row r="11" spans="1:6" ht="15.75" thickBot="1" x14ac:dyDescent="0.3">
      <c r="A11" s="6"/>
      <c r="B11" s="7"/>
      <c r="C11" s="7"/>
      <c r="D11" s="13"/>
      <c r="E11" s="7"/>
      <c r="F11" s="8"/>
    </row>
    <row r="12" spans="1:6" ht="15.75" thickBot="1" x14ac:dyDescent="0.3">
      <c r="A12" s="9"/>
      <c r="B12" s="10"/>
      <c r="C12" s="10"/>
      <c r="D12" s="10"/>
      <c r="E12" s="10"/>
      <c r="F12" s="12"/>
    </row>
    <row r="13" spans="1:6" ht="15.75" thickBot="1" x14ac:dyDescent="0.3">
      <c r="A13" s="6"/>
      <c r="B13" s="7"/>
      <c r="C13" s="7"/>
      <c r="D13" s="13"/>
      <c r="E13" s="7"/>
      <c r="F13" s="8"/>
    </row>
    <row r="14" spans="1:6" x14ac:dyDescent="0.25">
      <c r="A14" s="9"/>
      <c r="B14" s="10"/>
      <c r="C14" s="10"/>
      <c r="D14" s="11"/>
      <c r="E14" s="10"/>
      <c r="F14" s="14"/>
    </row>
    <row r="15" spans="1:6" x14ac:dyDescent="0.25">
      <c r="A15" s="6"/>
      <c r="B15" s="7"/>
      <c r="C15" s="7"/>
      <c r="D15" s="13"/>
      <c r="E15" s="7"/>
      <c r="F15" s="15"/>
    </row>
    <row r="16" spans="1:6" x14ac:dyDescent="0.25">
      <c r="A16" s="9"/>
      <c r="B16" s="10"/>
      <c r="C16" s="10"/>
      <c r="D16" s="11"/>
      <c r="E16" s="10"/>
      <c r="F16" s="14"/>
    </row>
    <row r="17" spans="1:6" x14ac:dyDescent="0.25">
      <c r="A17" s="6"/>
      <c r="B17" s="7"/>
      <c r="C17" s="7"/>
      <c r="D17" s="13"/>
      <c r="E17" s="7"/>
      <c r="F1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Nadoby na odpady</vt:lpstr>
      <vt:lpstr>Dilna 1</vt:lpstr>
      <vt:lpstr>'Nadoby na odpady'!Print_Area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Adam Váš</cp:lastModifiedBy>
  <cp:lastPrinted>2022-01-25T07:40:50Z</cp:lastPrinted>
  <dcterms:created xsi:type="dcterms:W3CDTF">2022-01-24T14:59:21Z</dcterms:created>
  <dcterms:modified xsi:type="dcterms:W3CDTF">2022-02-16T10:13:36Z</dcterms:modified>
</cp:coreProperties>
</file>