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I:\2026\"/>
    </mc:Choice>
  </mc:AlternateContent>
  <xr:revisionPtr revIDLastSave="0" documentId="13_ncr:1_{80B977FD-3DA5-45D1-8AEC-AA298609725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xterní" sheetId="2" r:id="rId1"/>
    <sheet name="interní" sheetId="1" r:id="rId2"/>
    <sheet name="zainteresované strany" sheetId="4" r:id="rId3"/>
    <sheet name="Stupnice 1-3" sheetId="5" r:id="rId4"/>
  </sheets>
  <definedNames>
    <definedName name="_xlnm._FilterDatabase" localSheetId="0" hidden="1">externí!$A$6:$G$6</definedName>
    <definedName name="_xlnm.Print_Titles" localSheetId="0">externí!$1:$6</definedName>
    <definedName name="_xlnm.Print_Titles" localSheetId="1">interní!$1:$6</definedName>
    <definedName name="_xlnm.Print_Titles" localSheetId="2">'zainteresované strany'!$1:$6</definedName>
    <definedName name="_xlnm.Print_Area" localSheetId="3">'Stupnice 1-3'!$A$1:$E$14</definedName>
    <definedName name="_xlnm.Print_Area" localSheetId="2">'zainteresované strany'!$A$1:$U$45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" l="1"/>
  <c r="G54" i="1"/>
  <c r="G50" i="1"/>
  <c r="G46" i="1"/>
  <c r="G44" i="1"/>
  <c r="G42" i="1"/>
  <c r="G41" i="1"/>
  <c r="G40" i="1"/>
  <c r="G39" i="1"/>
  <c r="G38" i="1"/>
  <c r="G37" i="1"/>
  <c r="G36" i="1"/>
  <c r="G35" i="1"/>
  <c r="G32" i="1"/>
  <c r="G22" i="1"/>
  <c r="G21" i="1"/>
  <c r="G20" i="1"/>
  <c r="G19" i="1"/>
  <c r="R38" i="4"/>
  <c r="R33" i="4"/>
  <c r="U31" i="4"/>
  <c r="U26" i="4"/>
  <c r="U19" i="4"/>
  <c r="U17" i="4"/>
  <c r="U16" i="4"/>
  <c r="L16" i="4"/>
  <c r="U15" i="4"/>
  <c r="U13" i="4"/>
  <c r="U11" i="4"/>
  <c r="U10" i="4"/>
  <c r="R36" i="4"/>
  <c r="R35" i="4"/>
  <c r="R34" i="4"/>
  <c r="R30" i="4"/>
  <c r="R29" i="4"/>
  <c r="R28" i="4"/>
  <c r="R27" i="4"/>
  <c r="R25" i="4"/>
  <c r="R24" i="4"/>
  <c r="R23" i="4"/>
  <c r="R22" i="4"/>
  <c r="R21" i="4"/>
  <c r="R20" i="4"/>
  <c r="R18" i="4"/>
  <c r="R14" i="4"/>
  <c r="R12" i="4"/>
  <c r="R10" i="4"/>
  <c r="R9" i="4"/>
  <c r="R8" i="4"/>
  <c r="R7" i="4"/>
  <c r="I7" i="4"/>
  <c r="H24" i="2"/>
  <c r="H16" i="2"/>
  <c r="H10" i="2"/>
  <c r="G26" i="2"/>
  <c r="G25" i="2"/>
  <c r="G24" i="2"/>
  <c r="G23" i="2"/>
  <c r="G22" i="2"/>
  <c r="G19" i="2"/>
  <c r="G18" i="2"/>
  <c r="G15" i="2"/>
  <c r="G14" i="2"/>
  <c r="G12" i="2"/>
  <c r="G11" i="2"/>
  <c r="I8" i="4"/>
  <c r="I30" i="4"/>
  <c r="L10" i="4"/>
  <c r="I9" i="4" l="1"/>
  <c r="L31" i="4"/>
  <c r="L26" i="4"/>
  <c r="L19" i="4"/>
  <c r="L17" i="4"/>
  <c r="L11" i="4"/>
  <c r="I36" i="4"/>
  <c r="I35" i="4"/>
  <c r="I34" i="4"/>
  <c r="I29" i="4"/>
  <c r="I28" i="4"/>
  <c r="I23" i="4"/>
  <c r="I14" i="4"/>
</calcChain>
</file>

<file path=xl/sharedStrings.xml><?xml version="1.0" encoding="utf-8"?>
<sst xmlns="http://schemas.openxmlformats.org/spreadsheetml/2006/main" count="581" uniqueCount="454">
  <si>
    <t>p.č.</t>
  </si>
  <si>
    <t>P</t>
  </si>
  <si>
    <t>Z</t>
  </si>
  <si>
    <t>O</t>
  </si>
  <si>
    <t>Mr</t>
  </si>
  <si>
    <t>R</t>
  </si>
  <si>
    <t>Mp</t>
  </si>
  <si>
    <t>2.</t>
  </si>
  <si>
    <t>Zaměstnanci</t>
  </si>
  <si>
    <t xml:space="preserve">opatření </t>
  </si>
  <si>
    <t>Termín/
odpovědnost</t>
  </si>
  <si>
    <t>Míra rizika</t>
  </si>
  <si>
    <t>Míra příležitosti</t>
  </si>
  <si>
    <t xml:space="preserve">Přehodnocení </t>
  </si>
  <si>
    <t xml:space="preserve">aspekt </t>
  </si>
  <si>
    <t>typ aspektu</t>
  </si>
  <si>
    <t>IA</t>
  </si>
  <si>
    <t>webové stránky</t>
  </si>
  <si>
    <t>3.</t>
  </si>
  <si>
    <t>4.</t>
  </si>
  <si>
    <t>1.</t>
  </si>
  <si>
    <t>Management</t>
  </si>
  <si>
    <t>rozvoj kompetencí</t>
  </si>
  <si>
    <t>nedostatečné řízení změny</t>
  </si>
  <si>
    <t xml:space="preserve">Pracovní prostředí </t>
  </si>
  <si>
    <t>Kontrolní systémy</t>
  </si>
  <si>
    <t xml:space="preserve">podpora zlepšování, motivace </t>
  </si>
  <si>
    <t xml:space="preserve">Dokumentace </t>
  </si>
  <si>
    <t>nedostupnost informací (nefunkční informační systém)</t>
  </si>
  <si>
    <t>Technologie a infrastruktura</t>
  </si>
  <si>
    <t>Smluvní vztahy</t>
  </si>
  <si>
    <t>Informační systém</t>
  </si>
  <si>
    <t>EA</t>
  </si>
  <si>
    <t>Politické</t>
  </si>
  <si>
    <t xml:space="preserve">Ekonomické </t>
  </si>
  <si>
    <t>Technologické</t>
  </si>
  <si>
    <t xml:space="preserve">využití alternativních zdrojů </t>
  </si>
  <si>
    <t>Legislativní</t>
  </si>
  <si>
    <t>změny legislativy krajské, obecní</t>
  </si>
  <si>
    <t>Sociální</t>
  </si>
  <si>
    <t>Ekologické</t>
  </si>
  <si>
    <t>5.</t>
  </si>
  <si>
    <t>6.</t>
  </si>
  <si>
    <t>7.</t>
  </si>
  <si>
    <t>9.</t>
  </si>
  <si>
    <t xml:space="preserve">Opatření </t>
  </si>
  <si>
    <t>zainteresovaná strana</t>
  </si>
  <si>
    <t>Zákazníci</t>
  </si>
  <si>
    <t>vzdělávání, rozvoj</t>
  </si>
  <si>
    <t xml:space="preserve">kolektiv </t>
  </si>
  <si>
    <t>zisk</t>
  </si>
  <si>
    <t>vysoká kvalifikace pracovníků - možnost přijmout technologicky náročnější zakázky</t>
  </si>
  <si>
    <t>moderní technologie - možnost přijmout náročnější zakázky</t>
  </si>
  <si>
    <t>Vysoké riziko</t>
  </si>
  <si>
    <t xml:space="preserve">Příležitosti </t>
  </si>
  <si>
    <t>Hodnotu vysokého rizika si určujete sami. Zlepšování prokážete při opakovaném přehodnocení rizika v ročním intervalu (viz. sloupec Přehodnocení).</t>
  </si>
  <si>
    <t>Zlepšovat se můžete také snížením hodnoty pro vysoké riziko.</t>
  </si>
  <si>
    <t>Zpracoval:</t>
  </si>
  <si>
    <t>popis rizika/ popis příležitosti</t>
  </si>
  <si>
    <t>Datum zpracování:</t>
  </si>
  <si>
    <t>zaměstnanost v regionu</t>
  </si>
  <si>
    <t>Investice do moderních technologií</t>
  </si>
  <si>
    <t>analýza konkurence</t>
  </si>
  <si>
    <t>ekologické inovace</t>
  </si>
  <si>
    <r>
      <t xml:space="preserve">TABULKA KRITERIÍ HODNOCENÍ RIZIK A PŘÍLEŽITOSTÍ </t>
    </r>
    <r>
      <rPr>
        <sz val="18"/>
        <color theme="1"/>
        <rFont val="Calibri"/>
        <family val="2"/>
        <charset val="238"/>
        <scheme val="minor"/>
      </rPr>
      <t>(příklad)</t>
    </r>
  </si>
  <si>
    <t>RIZIKO</t>
  </si>
  <si>
    <t>Pravděpodobnost
výskytu rizika (P)</t>
  </si>
  <si>
    <t>výskyt nepravděpodobný</t>
  </si>
  <si>
    <t>střední pravděpodobnost</t>
  </si>
  <si>
    <t>vysoká pravděpodobnost</t>
  </si>
  <si>
    <t>Závažnost rizika (Z)</t>
  </si>
  <si>
    <t>nepatrná</t>
  </si>
  <si>
    <t>střední</t>
  </si>
  <si>
    <t>velmi vysoká</t>
  </si>
  <si>
    <t>Odhalení rizika (O)</t>
  </si>
  <si>
    <t>odhalení je jisté</t>
  </si>
  <si>
    <t>odhalení je středně pravděpodobné</t>
  </si>
  <si>
    <t>odhalení málo pravděpodobné</t>
  </si>
  <si>
    <t>Míra rizika MR =  P x Z x O</t>
  </si>
  <si>
    <r>
      <t xml:space="preserve">Řešit pro MR </t>
    </r>
    <r>
      <rPr>
        <b/>
        <sz val="14"/>
        <color theme="1"/>
        <rFont val="Symbol"/>
        <family val="1"/>
        <charset val="2"/>
      </rPr>
      <t>³</t>
    </r>
    <r>
      <rPr>
        <b/>
        <sz val="14"/>
        <color theme="1"/>
        <rFont val="Calibri"/>
        <family val="2"/>
        <charset val="238"/>
        <scheme val="minor"/>
      </rPr>
      <t xml:space="preserve"> ……….</t>
    </r>
  </si>
  <si>
    <t>PŘÍLEŽITOST</t>
  </si>
  <si>
    <t>Přínos příležitosti (P)</t>
  </si>
  <si>
    <t>zanedbatelný přínos</t>
  </si>
  <si>
    <t>průměrný přínos</t>
  </si>
  <si>
    <t>významný přínos</t>
  </si>
  <si>
    <t>Realizovatelnost příležitosti (R)</t>
  </si>
  <si>
    <t>obtížně realizovatelné</t>
  </si>
  <si>
    <t>střední obtížnost realizovatelnosti</t>
  </si>
  <si>
    <t>snadno realizovatelné</t>
  </si>
  <si>
    <t>Míra příležitosti MP =  P x R</t>
  </si>
  <si>
    <r>
      <t xml:space="preserve">Řešit pro MP </t>
    </r>
    <r>
      <rPr>
        <b/>
        <sz val="14"/>
        <color theme="1"/>
        <rFont val="Symbol"/>
        <family val="1"/>
        <charset val="2"/>
      </rPr>
      <t>³</t>
    </r>
    <r>
      <rPr>
        <b/>
        <sz val="14"/>
        <color theme="1"/>
        <rFont val="Calibri"/>
        <family val="2"/>
        <charset val="238"/>
        <scheme val="minor"/>
      </rPr>
      <t xml:space="preserve"> ……….</t>
    </r>
  </si>
  <si>
    <t xml:space="preserve">týmová práce </t>
  </si>
  <si>
    <t>Zavedení změnového řízení</t>
  </si>
  <si>
    <t>Vlastníci</t>
  </si>
  <si>
    <t>Dodavatelé</t>
  </si>
  <si>
    <t>životní styl, trendy - ekologie</t>
  </si>
  <si>
    <t>Úroveň QMS</t>
  </si>
  <si>
    <t>plnění závazných povinností</t>
  </si>
  <si>
    <t>placení daní/ poplatků</t>
  </si>
  <si>
    <t xml:space="preserve">Obce </t>
  </si>
  <si>
    <t>Kontrolní orgány, certifikace</t>
  </si>
  <si>
    <t>Stát</t>
  </si>
  <si>
    <t>zlepšení celofiremní komunikace</t>
  </si>
  <si>
    <t>IA/EA</t>
  </si>
  <si>
    <t>Konkurence</t>
  </si>
  <si>
    <t>tlak na růst mezd (veřejný sektor)</t>
  </si>
  <si>
    <t>velikost trhu, růst</t>
  </si>
  <si>
    <t>recese, krizový vývoj hospodářství</t>
  </si>
  <si>
    <t>změny legislativy vyžadující opatření a odbornost</t>
  </si>
  <si>
    <t>rostoucí konkurence, uzavírání pro společnost "netradičních" trhů</t>
  </si>
  <si>
    <t>celofiremní akce</t>
  </si>
  <si>
    <t>semináře, školení</t>
  </si>
  <si>
    <t>nedostatečně funkční přenos informací</t>
  </si>
  <si>
    <t>intranet</t>
  </si>
  <si>
    <t>sledování trendů</t>
  </si>
  <si>
    <t>diverzifikace</t>
  </si>
  <si>
    <t>zaměření se na ziskové projekty</t>
  </si>
  <si>
    <t>opoždění dodávek</t>
  </si>
  <si>
    <t>vady a nedostatky v dodávkách</t>
  </si>
  <si>
    <t>vyřizování reklamací</t>
  </si>
  <si>
    <t>kontrola</t>
  </si>
  <si>
    <t>Udržovat náklady na reálné úrovni vzhledem k trhu</t>
  </si>
  <si>
    <t>podporovat širší komunikaci, zveřejňování zpráv</t>
  </si>
  <si>
    <t>postupné zavádění nových SW nástrojů, sdílení informací mezi systémy</t>
  </si>
  <si>
    <t>platební podmínky nevýhodné pro cashflow</t>
  </si>
  <si>
    <t>požadavky na zlepšení stavu ŽP</t>
  </si>
  <si>
    <t>zahraniční činnost</t>
  </si>
  <si>
    <t>sledovat příležitosti</t>
  </si>
  <si>
    <t>spokojený zákazník, firma orinetována na spokojenost zákazníka</t>
  </si>
  <si>
    <t xml:space="preserve">plán zdrojů </t>
  </si>
  <si>
    <t xml:space="preserve">snaha o stmelování
kolektivu , mimo profesní aktivity 
</t>
  </si>
  <si>
    <t>důsledná kontrola</t>
  </si>
  <si>
    <t>důsledná kontrola, uplatňovat sankce u nových dodavatelů</t>
  </si>
  <si>
    <r>
      <t>Silné stránky/</t>
    </r>
    <r>
      <rPr>
        <b/>
        <sz val="11"/>
        <color rgb="FFC00000"/>
        <rFont val="Calibri"/>
        <family val="2"/>
        <charset val="238"/>
        <scheme val="minor"/>
      </rPr>
      <t>Slabé stránky</t>
    </r>
  </si>
  <si>
    <t>Silná obchodní značka</t>
  </si>
  <si>
    <t>Kompetence pracovníků</t>
  </si>
  <si>
    <t xml:space="preserve">Úzký vztah vedení se zaměstnanci </t>
  </si>
  <si>
    <t>Silná konkurence</t>
  </si>
  <si>
    <t>časté výpadky IS
nemožnost operativně zasahovat do IS</t>
  </si>
  <si>
    <t>Vyhodnocení</t>
  </si>
  <si>
    <t xml:space="preserve">
</t>
  </si>
  <si>
    <t>Kontrola předmětem interního auditu</t>
  </si>
  <si>
    <t>zavedení právní podpory při realizaci zakázek s exeterní firmou</t>
  </si>
  <si>
    <t>dostatečné a včasné podklady</t>
  </si>
  <si>
    <t>koronavirus  Covid 19 
omezení ze strany vlády
nouzový stav , omezený pohyb</t>
  </si>
  <si>
    <t>nákazy zaměstnanců</t>
  </si>
  <si>
    <t>mimořádná opatření - zajištění informačního systému 
pro vzdálené přístupy - home office</t>
  </si>
  <si>
    <t>volby, politické změny, nestabilita  zpolení rozhodování</t>
  </si>
  <si>
    <t>Popis</t>
  </si>
  <si>
    <t xml:space="preserve">Nedostatek kvalifikovaných
 pracovníků na trhu práce
</t>
  </si>
  <si>
    <t>modernizace vozového parku klasické a nadrozměrné dopravy</t>
  </si>
  <si>
    <t>Spolupráce s novými dodavateli 
(oblast výstavby skeletů,
Wind Industry….)</t>
  </si>
  <si>
    <t>mezinárodní přesah, zajímavé úkoly, příjemné prostředí - zázemí rodinné firmy</t>
  </si>
  <si>
    <t>Podpora obnovitelných zdrojů v
 okolních zemích, výstavba
 větrných elektráren</t>
  </si>
  <si>
    <t>program postupného růstu</t>
  </si>
  <si>
    <t>Přehodnocení</t>
  </si>
  <si>
    <t>Rozložení rizik</t>
  </si>
  <si>
    <t>rozšíření firmy i v jiných oblastech než MKD</t>
  </si>
  <si>
    <t>popis</t>
  </si>
  <si>
    <t>Schopnost rychle rozhodovat - úzký okruh</t>
  </si>
  <si>
    <t>Rodinné vztahy  ( nedůvěra, spory, hádky…)</t>
  </si>
  <si>
    <t xml:space="preserve">problém v rámci zastupitelnosti </t>
  </si>
  <si>
    <t>Velmi slušná pověst firmy, kvalitní práce
dobré reference</t>
  </si>
  <si>
    <t>Know How v oblasti autodopravy, autojeřábů, těžké dopravy</t>
  </si>
  <si>
    <t>vybudována zákadna stálých zákazníků, opětovně se vracejí,
dlouhodobá spolupráce</t>
  </si>
  <si>
    <t xml:space="preserve">úzký vztah vedení se zaměstnanci </t>
  </si>
  <si>
    <t xml:space="preserve">Tradice rodinné firmy
</t>
  </si>
  <si>
    <t>krize v autodopravě z pohledu nedostatku řidičů
nemožnost adekvátních sankcí za přestupky v důsledku pracovní síly řidiče</t>
  </si>
  <si>
    <t>rozšíření používaného informačního sysstému</t>
  </si>
  <si>
    <t xml:space="preserve">prezentace integrovaného systému </t>
  </si>
  <si>
    <t>Nastavení integrovaného systému
 managementu</t>
  </si>
  <si>
    <t>nové požadavky nejsou zažité</t>
  </si>
  <si>
    <t>neznalost dokumentace systému</t>
  </si>
  <si>
    <t xml:space="preserve">pravidelné seznamování , školení </t>
  </si>
  <si>
    <t>školení a používání</t>
  </si>
  <si>
    <t>účast na konferencích a veletrzích</t>
  </si>
  <si>
    <t>Vhodné pracovní prostředí</t>
  </si>
  <si>
    <t>pravidelné plánování a provádění interních auditů 
integrovaného systému</t>
  </si>
  <si>
    <t xml:space="preserve">zvyšování zabezpečenosti IT </t>
  </si>
  <si>
    <t>Dokumentace interní/ externí</t>
  </si>
  <si>
    <t>aktuálnost a dostupnost externí dokumentace</t>
  </si>
  <si>
    <t>normy, legislativa, BL, katalogy, manuály k obsluze apod. -   pravidelná aktualizace</t>
  </si>
  <si>
    <t xml:space="preserve"> Technické a ostatní vybavení na 
vysoké úrovni</t>
  </si>
  <si>
    <t>způsobilost používaného zařízení, vozidel, autojeřábů, jeřábů</t>
  </si>
  <si>
    <t>vlastní servis , vlastní STK přímo v areálu</t>
  </si>
  <si>
    <t>ztráta konkurenceschopnosti nerozumné investování</t>
  </si>
  <si>
    <t>Finance</t>
  </si>
  <si>
    <t>Vyšší citlivost na možný prudký nárůst cen 
energií a PHM (nafta , AdBlue)</t>
  </si>
  <si>
    <t>Komunikace</t>
  </si>
  <si>
    <t>Odchod pracovníků</t>
  </si>
  <si>
    <t>Odchod pracovních sil ke konkurenci - odliv know- how</t>
  </si>
  <si>
    <t xml:space="preserve">motivace, spolupráce, komunikace </t>
  </si>
  <si>
    <t>nastavení pravidelných kontorl, dodržování stanovených pravidel</t>
  </si>
  <si>
    <t>dlouhodobé smlouvy s dodavateli</t>
  </si>
  <si>
    <t>předzásobení některých strategických látek 
např. AdBlue</t>
  </si>
  <si>
    <t>nové obory (jeřáby, nadměrná doprava)</t>
  </si>
  <si>
    <t xml:space="preserve">Používaný informační systém </t>
  </si>
  <si>
    <t>kybernetický útok</t>
  </si>
  <si>
    <t>Potřeby a očekávání zákazníka</t>
  </si>
  <si>
    <t xml:space="preserve">Chybně nastavené monitorované veličiny </t>
  </si>
  <si>
    <t>Chybějící monitoring</t>
  </si>
  <si>
    <t xml:space="preserve">Není vhodný podklad pro rozhodování, sledovaná veličina nevypovídá o činnostech, které mají být pomocí monitoringu zlepšované </t>
  </si>
  <si>
    <t>jednoznačně definovat odpovědnosti  a pravomoci - popis funkčního místa  ( zastupitelnost)</t>
  </si>
  <si>
    <t>Organizační struktura - nejasné kompetence Zastupitelnost</t>
  </si>
  <si>
    <t>možné ohrožení řízení organizace, nezodpovědné rozhoodování</t>
  </si>
  <si>
    <t>Přezkoumávání smluv před jejich uzavřením</t>
  </si>
  <si>
    <t>slíbíme zákazníkovi co nejsme chopni dostát</t>
  </si>
  <si>
    <t>Právní kontrola
Přezkoumávat požadavky zákazníků průřezovým přístupem</t>
  </si>
  <si>
    <t>Autodoprava , jeřáby, nadměrné náklady</t>
  </si>
  <si>
    <t>šíření nákazy mezi pracovníky na pracovišti - přenos kontaktem, kapénkami</t>
  </si>
  <si>
    <t>poučení ze známé situace - sledování zpráv, obeznámení pracovníků se skutečným stavem,        technická vybavenost pro práci na dálku</t>
  </si>
  <si>
    <t>použití ochranných pomůcek, u vybraných prof. Upřednostnit Home Office ,plánovat práci tak, aby se zaměstnanci co nejméně potkávali na pracovišti v případě, že je to možné
osobní odpovědnost jednotlivých zaměstnanců</t>
  </si>
  <si>
    <t xml:space="preserve">neočekávané vnější vlivy </t>
  </si>
  <si>
    <t>Zajištění výkonu práce za 
bezpečných podmínek
(zaměstnanci organizace)</t>
  </si>
  <si>
    <t>v rámci jednání dojde ke kontaktu s osobou, která je přenašečem nemoci</t>
  </si>
  <si>
    <t xml:space="preserve">vybavení pro práci na dálku - telekonference </t>
  </si>
  <si>
    <t>technické vybavení pro konference na dálku, 
zamezení osobního kontaktu a návštěv v místě 
organizace</t>
  </si>
  <si>
    <t>zajištění, aby nedošlo ke kontaktu s
 přenašeči nákazy
(klienti, 
externí spolupracovníci a návštěvy)</t>
  </si>
  <si>
    <t xml:space="preserve">změny legislativy EU , ČR včasné nezachycení změn , neplnění , vystavení se sankcím </t>
  </si>
  <si>
    <t>Plnění požadavků vyplývajících ze 
zákonů a navazujících
 právních předpisů</t>
  </si>
  <si>
    <t>sledovat Cash flow (týdně)
mapovat obchodní chování  organizací</t>
  </si>
  <si>
    <t>důsledné přezkoumání smlouvy, objednávky
reference , prověření solventnosti zákazníka</t>
  </si>
  <si>
    <t>NEDODRŽENÍ NAŘÍZENÍ A ZÁKONŮ VZTAHUJÍCÍCH SE K PŘEPRAVÁM</t>
  </si>
  <si>
    <t>INDISPOZICE, NEZPŮSOBILOST A NEPROFESIONALITA ŘIDIČE</t>
  </si>
  <si>
    <t>ŘÍZENÍ LIDSKÝCH ZDROJŮ-PRAVIDELNÉ ZDRAVOTNÍ PROHLÍDK, VZDĚLÁVÁNÍ ŘIDIČŮ, OOPP, TESTOVÁNÍ  ZNALOSTÍ, PSYCH. TESTY, PROFESNÍ ŠKOLENÍ</t>
  </si>
  <si>
    <t>ŘIDIČI</t>
  </si>
  <si>
    <t>VÝZNAMNÝ</t>
  </si>
  <si>
    <t>Průběžně při realizaci, v rámci porad
Výroční zpráva souhrně</t>
  </si>
  <si>
    <t>OHROŽENÍ ZDRAVOTNÍ NEZÁVADNOSTI ZBOŽÍ PŘI PŘEPRAVĚ KRMIV A PRODUKTŮ V POTR. ŘETĚZCI.</t>
  </si>
  <si>
    <t>PŘEVOZ PRODUKTŮ V POTR. ŘETĚZCI</t>
  </si>
  <si>
    <t xml:space="preserve">CERTIFIKACE GMP ZARUČUJE PREVENCI PŘI 
NEBEZPEČÍ. DOLOŽENA ANALÝZA RIZIK HACCP 
A OPATŘENÍ PRO ŘÍZENÍ CP CCP.
ŘÍZENÍ RIZIK ZAJIŠTĚNO VYDÁNÍM INTERNÍCH 
POSTUPŮ DISPEČINK Q02, PRACOVNÍ INSTRUKCE
ŘIDIČEQ04. </t>
  </si>
  <si>
    <t>POCHYBENÍ DOPRAVCE</t>
  </si>
  <si>
    <t>POCHYBENÍ DOPRAVCE (SPEDIČNÍ PŘEPRAVA)-NESPLNĚNÍ POŽADAVKU ZÁKAZNÍKA</t>
  </si>
  <si>
    <t>POVINNOST DOPRAVCE INFORMOVAT AG 
TRANSPORT O PROBLÉMECH BĚHEM PŘEPRAVY
- VIZ. OBJEDNÁVKA PŘEPRAVY.</t>
  </si>
  <si>
    <t>POŠKOZENÍ NÁKLADU VLIVEM JÍZDY
 NEBO UPEVNĚNÍ</t>
  </si>
  <si>
    <t xml:space="preserve">POŠKOZENÍ NÁKLADU </t>
  </si>
  <si>
    <t>ŘÍZENÍ RIZIK ZAJIŠTĚNO INTERNÍM PŘEDPISEM 
PRACOVNÍ INSTRUKCE ŘIDIČE Q04 A NÁVAZNÝCH
POSTUPŮ KONKRÉTNÍCH ZÁKAZNÍKŮ NA 
UPEVNĚNÍ NÁKLADU</t>
  </si>
  <si>
    <t>PORUCHA VOZIDLA</t>
  </si>
  <si>
    <t>PORUCHA VOZIDLA- NESPLNĚNÍ POŽADAVKU ZÁKAZNÍKA, OHROŽENÍ BEZPEČNOSTI ŘIDIČE</t>
  </si>
  <si>
    <t>SYSTÉM PREVENTIVNÍ ÚDRŽBY VOZIDEL VIZ. SW AG DOPRAVA</t>
  </si>
  <si>
    <t>STANOVENÉ CENÍKY PŘEPRAV VYPLÝVAJÍCÍ Z
KALKULACÍ PŘI UZAVÍRÁNÍ SMLUV</t>
  </si>
  <si>
    <t>ZTRÁTOVÁ PŘEPRAVA - KALKULACE</t>
  </si>
  <si>
    <t>CENÍKY PŘEPRAVY</t>
  </si>
  <si>
    <t>ZTRÁTOVÁ PŘEPRAVA</t>
  </si>
  <si>
    <t>ZTRÁTOVÁ PŘEPRAVA VLIVEM ODKLONU OD TRASY (DOPRAVNÍ KOMLIKACE , KALAMITA)</t>
  </si>
  <si>
    <t>NENÍ MOŽNÉ PŘEDVÍDAT V PŘÍPADĚ NÁHLÉHO
VZNIKU. PŘI PLÁNOVANÉ UZAVÍRCE APOD. 
DISPEČER VOLÍ NEJOPTIMÁLNĚJŠÍ TRASU A 
PŘÍPADNĚ VYVOLÁ JEDNÁNÍ SE ZÁKAZNÍKEM 
OHLEDNĚ ZMĚNY CENY PŘEPRAVY.</t>
  </si>
  <si>
    <t>NESPLNĚNÍ TERMÍNU</t>
  </si>
  <si>
    <t>NESPLNĚNÍ TERMÍNU VYKLÁDKY-NESPLNĚNÍ POŽADAVKU ZÁKAZNÍKA</t>
  </si>
  <si>
    <t>ŘÍZENÍ RIZIK ZAJIŠTĚNO VYDÁNÍM INTERNÍCH POSTUPŮ DISPEČINK Q02, PR</t>
  </si>
  <si>
    <t>IA
VÝZNAMNÝ</t>
  </si>
  <si>
    <t>NEDODRŽENÍ PRAVIDEL SM BOZP, NEDOKONALÉ FUNGOVÁNÍ NASTAVENÉHO SYSTÉMU</t>
  </si>
  <si>
    <t>AKTIVNÍ PŘÍSTUP VRCHOLOVÉHO VEDENÍ 
KAŽDODENNÍ AKTIVITA STŘEDNÍHO A NIŽŠÍHO
MANAGEMENTU
AKTIVNÍ PŘÍSTUP A ZÁJEM ZAMĚSTNANCŮ</t>
  </si>
  <si>
    <t>BOZP</t>
  </si>
  <si>
    <t>Pracovníci nejsou přizváni při řešení otázek jak plnit požadavky právních předpisů a jiné požadavky</t>
  </si>
  <si>
    <t xml:space="preserve">V org. byl zvolen a jmenován zástupce zaměstnanců. </t>
  </si>
  <si>
    <t>Pravidelné hodnocení souladu s
 právními a jinými požadavky, součást 
Přezkoumání systému managementu</t>
  </si>
  <si>
    <t>EKOLOGICKÁ HAVÁRIE - ČSPHM ZASAHUJÍCÍ PRACOVNÍCI PŘI LIKVIDACI</t>
  </si>
  <si>
    <t xml:space="preserve">STANOVENÍ PLÁNU REAKCE (HAVARIJNÍ PLÁN)
PROŠKOLENÍ ZAMĚSTNANCŮ, NÁCVIK HAVARIJNÍ SITUACE, VHODNÉ OOPP </t>
  </si>
  <si>
    <t>POŠKOZENÍ ZDRAVÍ NEDOSTATEČNÝM VYHODONOCOVÁNÍM NEBEZPEČÍ A Z NĚJ VYPLÝVAJÍCÍ RIZIKA</t>
  </si>
  <si>
    <t>PRAVIDELNÉ OPAKOVÁNÍ DŮLEŽITOSTI VYHLEDÁVÁNÍ RIZIK BOZP VŠICHNI VEDOUCÍ PRACOVNÍCI A KAŽDÝ PRACOVNÍK V RÁMCI SVÝCH PRACOVNÍCH POVINNOSTÍ</t>
  </si>
  <si>
    <t>ODHALENÉ RIZIKO NIKDO NEŘEŠÍ</t>
  </si>
  <si>
    <t>MOTIVACE PRACOVNÍKŮ K VYHLEDÁVÁNÍ RIZIK,ŠKOLENÍ, POVĚDOMÍ O DŮLEŽITOSTI JEJICH ČINNOSTÍ A JEJICH PODNĚTŮ.</t>
  </si>
  <si>
    <t>PŘÍMÝ NADŘÍZENÝ, INTERNÍ AUDITY, PROVĚRKY BOZP</t>
  </si>
  <si>
    <t>EMS</t>
  </si>
  <si>
    <t>VEDENÍ ORGANIZACE NESTANOVILO ZÁVAZEK K 
OCHRANĚ ŽP, VČETNĚ PREVENCE ZNEČIŠTĚNÍ</t>
  </si>
  <si>
    <t>STANOVENÁ ENVIRONMENTÁLNÍ POLITIKA, 
POVĚDOMÍ LIDÍ-PRAVIDELNÉ SCHŮZKY 
VEDENÍ ORGANIAZCE SE ZAMĚSTNANCI</t>
  </si>
  <si>
    <t>NEDOSTATEČNÁ KONTROLA ZAMĚSTNANCŮ-DODRŽOVÁNÍ STANOVENÝCH PRAVIDEL</t>
  </si>
  <si>
    <t>NEDODRŽENÍ ZÁVAZNÝCH POVINNOSTÍ VŮČI 
ZAINTERESOVANÝM STRANÁM</t>
  </si>
  <si>
    <t>NEDOSTATEK KOMPETENTNÍCH ZAMĚSTNANCŮ-ÚNIKY
NEBEZPEČNÝCH LÁTEK, NESPRÁVNÉ ZACHAZENÍ ÚKAPY</t>
  </si>
  <si>
    <t>ZASTUPITELNOST, VYUŽITÍ AGENTURNÍCH ZAMĚSTNANCŮ</t>
  </si>
  <si>
    <t>NEPROVEDENÍ KONTROL A REVIZÍ - ÚNIKY EMISÍ</t>
  </si>
  <si>
    <t>STANOVENÍ PLÁN KONTROL A REVIZÍ, OSVĚDČENÍ DODAVATELE TĚCHTO SLUŽEB</t>
  </si>
  <si>
    <t>Havárie - ekologická (behoda, únik paliva, únik provozních náplní vozidla</t>
  </si>
  <si>
    <t>STANOVENÍ PLÁN REAKCÍ(HAVARIJNÍ PLÁN, ZÁSAHOVÉ BALÍČKY, PROŠKOLENÍ ZAMĚSTNANCI , NÁCVIK HAVARIJNÍ SITUACE.
ZPŮSOBILOST VOZIDLA STK, ŠKOLENÍ ŘIDIČŮ</t>
  </si>
  <si>
    <t>Očekávání 
typ aspektu</t>
  </si>
  <si>
    <t>ekonomický</t>
  </si>
  <si>
    <t>dopad rizika/možné následky</t>
  </si>
  <si>
    <t>Celosvětový očekávaný pokles ekonomiky vlilvem šíření viru zpusobujícího nemoc COVID-19.</t>
  </si>
  <si>
    <t>Výrazné snížení poptávky, tlak na snížení ceny.</t>
  </si>
  <si>
    <t>jednatel,
výkonný ředitel</t>
  </si>
  <si>
    <t xml:space="preserve">Neustálá komunikace se zákazníkem.
 Vysoká kontrola kvality prováděných prací. 
Předcházení vzniku interních 
neshod vedoucích k reklamaci. </t>
  </si>
  <si>
    <t>nespokojenost zákazníka, ztráta zákazníka</t>
  </si>
  <si>
    <t xml:space="preserve">Kontrola správnosti a kompletnosti dokumentace k výběrovému řízení (nabídka, cenová kalkulace, potvrzení pojištění).
Kvalitní přezkoumání smluv.
Přesná specifikace všech aspektů zakázky. </t>
  </si>
  <si>
    <t xml:space="preserve">Slíbím zákazníkovi nesplnitelné
požadavky zákazníka nejsou přezkoumány průřezově/
</t>
  </si>
  <si>
    <t>Přizpůsobení se požadavkům zákazníka, dobrá komunikace se zákazníkem.</t>
  </si>
  <si>
    <t>Nové obchodní případy.
Modernizace dodaných technologií.
Přehled o realizovaných obchodních případech a nabídka modernizace. 
Evidence možnosti rozšíření stávajících dodaných technologií.</t>
  </si>
  <si>
    <t xml:space="preserve">vznik reklamace, 
nedoržení termínu vyřízení reklamace, </t>
  </si>
  <si>
    <t>Důsledné přezkoumání požadavků zákazníka,
důsledné dodržování stanovených pravidel,
Cíleně předcházení neshodám , definování kritických bodů zakázky a monitorovat je.</t>
  </si>
  <si>
    <t>spokojenot zákazníka</t>
  </si>
  <si>
    <t>realizovaná  služeba není  v požadované kvalitě a termínu.</t>
  </si>
  <si>
    <t>Riziko zpoždění některých dodávek - nakupované služby komponenty
Neočekávané výpadky technologie -poruchy používaných zařízení 
Nepřipravenost zakázky ze strany investora</t>
  </si>
  <si>
    <t xml:space="preserve">Nákup pouze od prověřeného dodavatele a vedení náhradního dodavatele v případě nedodání. Dodání bezpečnostních listů k NCHLS. Spolupráce s odborníky v regionu.
Ověřená struktura dodavatelů.
</t>
  </si>
  <si>
    <t>sociální</t>
  </si>
  <si>
    <t>nesplnění požadavků zákazniků</t>
  </si>
  <si>
    <t>Personální politika organizace- vyhledávání nových zamstnanců např. na Slovensku</t>
  </si>
  <si>
    <t>nekvalifikovaní zaměstnanci</t>
  </si>
  <si>
    <t>problémy s kvalitou poskytovaných služeb</t>
  </si>
  <si>
    <t xml:space="preserve">Zvyšování kvalifikace zaměstnanců. </t>
  </si>
  <si>
    <t>kde se vidím jako zaměstnance za 3roky</t>
  </si>
  <si>
    <t>bezpečné pracovní prostředí</t>
  </si>
  <si>
    <t>pracovní neschopnost-neschopnost vykonávat činnosti</t>
  </si>
  <si>
    <r>
      <t xml:space="preserve">plán osobního rozvoje
</t>
    </r>
    <r>
      <rPr>
        <sz val="9"/>
        <color rgb="FF00B050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zavedeny pohovory - formální zjišťování -zpětná vazba spokojenost zam</t>
    </r>
  </si>
  <si>
    <t>pracovní úrazy při vykonávání prac. Činností
nebezpečí nákazy COVID 19</t>
  </si>
  <si>
    <t xml:space="preserve">Vytváření bezpečného pracovního prostředí
možnost home office-pro některé porfese, zajištění bezpečného prostředí </t>
  </si>
  <si>
    <t>odchod klíčových zaměstnanců</t>
  </si>
  <si>
    <t>Problémy s plněním důležitých činností a procesů společnosti.</t>
  </si>
  <si>
    <t>benefity, odměny - motivace</t>
  </si>
  <si>
    <t>stabilná rodinná  firmy</t>
  </si>
  <si>
    <t xml:space="preserve">používání a zlepšování zavedeného ISŘ </t>
  </si>
  <si>
    <t>nedostatek zaměstnanců</t>
  </si>
  <si>
    <t xml:space="preserve">nespokojenost zákazníka, ztráta zákazníka, </t>
  </si>
  <si>
    <t>dobré jméno v regionu skvělý zaměstnavatel</t>
  </si>
  <si>
    <t>ekonomický  
 splnění jeho požadavků</t>
  </si>
  <si>
    <t>rozšíření nabídky služeb</t>
  </si>
  <si>
    <t>kvalitně poskytnutá služba</t>
  </si>
  <si>
    <t xml:space="preserve">zavedení integrovaného systému </t>
  </si>
  <si>
    <t>služba poskytovaná v souladu 
s přístupem ochrana ŽP, 
bezpečné a zdravé pracovní pomínky</t>
  </si>
  <si>
    <t>nutné zlo, nedoržování nastavených pravidel ISŘ</t>
  </si>
  <si>
    <t>sociální  
stabilní zaměstnání</t>
  </si>
  <si>
    <t>spokojený zaměstnanec=
spokojený zákazník= 
spokojená firma</t>
  </si>
  <si>
    <t>pravidelné setkání se zaměstnanci, 
při rozhodování je přizíván zástupce zaměstnanců
náplně práce - jednoznačně definovat odpovědnosti 
a pravomoci</t>
  </si>
  <si>
    <t>budování firemní kultury
 - loajální zaměstnanci
- motivovaní
- jasně definované odpovědnosti a pravomoci
-komunikace ve firmě
- jednání fair-play</t>
  </si>
  <si>
    <t xml:space="preserve">
mzda neodpovídá očekávání zaměstnanců
cena práce je jednou z nejvyšších položek
</t>
  </si>
  <si>
    <t xml:space="preserve">
Nespolupráce zaměstnanců na podpoře neustálého zlepšování ISŘ.
</t>
  </si>
  <si>
    <t xml:space="preserve">nespokojený zaměstnanec
ztráta motivace </t>
  </si>
  <si>
    <t xml:space="preserve">ohodnocení </t>
  </si>
  <si>
    <t>bezchbný chod firmy a neustálý rozvoj 
plnění plánovaných cílů a naplnění strategie</t>
  </si>
  <si>
    <t>tvorba zisku</t>
  </si>
  <si>
    <t>odpovědné řízení organizace - t</t>
  </si>
  <si>
    <t xml:space="preserve">zainteresovaní zaměstnanci na rozhodování </t>
  </si>
  <si>
    <t>neplnění požadavků zákazníka</t>
  </si>
  <si>
    <t>nastavení a řízení pravidel s dodavateli 
vzájemně výhodné vztahy s dodavateli</t>
  </si>
  <si>
    <t>správné zadání úkolu,
přenensení požadavků zákazníka</t>
  </si>
  <si>
    <t xml:space="preserve">včasná platba </t>
  </si>
  <si>
    <t>neproběhla platba včas</t>
  </si>
  <si>
    <t>seznamování s riziky, předávání rizik</t>
  </si>
  <si>
    <t xml:space="preserve">Není důsledně ošetřena bezpečnost dodavatele při pohybu v areálu </t>
  </si>
  <si>
    <t>neznalost legislativyvztahující se k
 organizaci</t>
  </si>
  <si>
    <t xml:space="preserve">realizované činnsoti nejsou v souladu  - sankce </t>
  </si>
  <si>
    <t>zaveden systém kontrolních činností a kroků, které mají povinnost dodržování</t>
  </si>
  <si>
    <t>neplnění  - pozdní hlášení, opomenutí některých povinností</t>
  </si>
  <si>
    <t xml:space="preserve">sankce , </t>
  </si>
  <si>
    <t>zaveden systém kontrolních činností a kroků, které mají povinnost dodržování
některé činnosti jsou zajišťovány externě</t>
  </si>
  <si>
    <t xml:space="preserve">pozdní zaplacení </t>
  </si>
  <si>
    <t>pokuta</t>
  </si>
  <si>
    <t xml:space="preserve">Získání nových nápadů na zlepšování EMS, BOZP - zapojením zaměstnanců
pravidelnáé setkávání se zaměstnanci a školení v oblasti ISŘ
</t>
  </si>
  <si>
    <r>
      <t xml:space="preserve">Nesplnění očekávané kvality výrobků a služeb, dodržení termínů./
</t>
    </r>
    <r>
      <rPr>
        <b/>
        <sz val="9"/>
        <color rgb="FF00B050"/>
        <rFont val="Calibri"/>
        <family val="2"/>
        <charset val="238"/>
        <scheme val="minor"/>
      </rPr>
      <t>Budování dobrého jména organizace</t>
    </r>
  </si>
  <si>
    <t>Sousedi</t>
  </si>
  <si>
    <t>Nájemci</t>
  </si>
  <si>
    <t>bezpečný areál pro jejich podnikání
užívání pronajatých prostor dle smluvního vztahu</t>
  </si>
  <si>
    <t>nevhodné využívání pronajatých prostor,
nedoržování pravidel dle smluvního vztahu</t>
  </si>
  <si>
    <t>hromadění odpadového materiálu
vznik odpadu,NO
netřídění odpadu</t>
  </si>
  <si>
    <t>přezkoumání smluvního vztahu, seznámení s pravidly používání areálu - pronajatých ploch
 dohoda o provádění kontrol v pronajatých prostorách</t>
  </si>
  <si>
    <t>Investoři 
(banky /
pojišťovny</t>
  </si>
  <si>
    <t>plnění smluvních podmínek a závazků</t>
  </si>
  <si>
    <t>vysoký úrok z úvěrů,
vysoké platby pojištění</t>
  </si>
  <si>
    <t>nepromítnutí do ekonomiky organizace</t>
  </si>
  <si>
    <t>ztráta konkurenceschopnosti,
organizace zůstává stát na místě</t>
  </si>
  <si>
    <t>znalost konkurenčního prostředí</t>
  </si>
  <si>
    <t xml:space="preserve">analýza tržního prostředí -sledování prezentace konkurece, </t>
  </si>
  <si>
    <t>porovnání s konkurencí</t>
  </si>
  <si>
    <t>nevhodný pohyb v areálu, poranění, 
netřídění odpadu</t>
  </si>
  <si>
    <t>pravidelně při poradách</t>
  </si>
  <si>
    <t>interní audit</t>
  </si>
  <si>
    <t>13.2.2022</t>
  </si>
  <si>
    <t xml:space="preserve"> T . Kepič</t>
  </si>
  <si>
    <t>hledání optimalizace nákladů,  zvýšení efektivity prací
aktualizace pravidel  odměňování
 a motivační  programy</t>
  </si>
  <si>
    <t>zavedeno</t>
  </si>
  <si>
    <t>Zavedení EMS</t>
  </si>
  <si>
    <t>T. Kepič</t>
  </si>
  <si>
    <t>T.Kepič</t>
  </si>
  <si>
    <t>průběžně na poradách</t>
  </si>
  <si>
    <t>Málo tržních příležitostí ve standardně silných oborech</t>
  </si>
  <si>
    <t>Stav trhu a společnosti v otázkách 
etiky podnikání</t>
  </si>
  <si>
    <t>stabilní -  vedení organizace, zázemí rodinné firmy</t>
  </si>
  <si>
    <t>neetické prostředí v zadávání zakázek</t>
  </si>
  <si>
    <t>výběr obchodních partnerů,
lepší zkušenost v zahraničí,
zavedení integrovanéh systému managementu</t>
  </si>
  <si>
    <t>výroční zpráva</t>
  </si>
  <si>
    <t>aktualizace pravidel odměňování a motivační  programy</t>
  </si>
  <si>
    <t>učtárna</t>
  </si>
  <si>
    <t>vzdělávací systém - nedostatek odborníků</t>
  </si>
  <si>
    <t>konkurence na trhu práce</t>
  </si>
  <si>
    <t>zviditelnění se na trhu práce v regionu, sociálne siete (FB, LinkedIn)</t>
  </si>
  <si>
    <t>Rozšíření kapacity v nových oborech 
(pásové jeřáby, autojeřáby, nadrozměrná doprava)</t>
  </si>
  <si>
    <t>smluvně zajistit s externí firmou  -
 upozorní na blížící se změnu a její důsledky
smlouva s externí společností</t>
  </si>
  <si>
    <t>SPOLUPRÁCE S  ČESMAD a ČESTAND, KTERÝ POSKYTUJE 
INFOMACE O NOVELÁCH NEBO NOVÝCH NAŘÍZENÍ 
VE STÁTECH EU</t>
  </si>
  <si>
    <t>Hodnotu vysokého rizika si určujete sami. Zlepšování prokážete při opakovaném přehodnocení rizika v ročním intervalu (viz. sloupec přehodnocení).</t>
  </si>
  <si>
    <t>Finanční stabilita k zaměstnancům, obchodním  partnerům, státu</t>
  </si>
  <si>
    <t>omlazen, stmelování kolektivu zaměstnanců</t>
  </si>
  <si>
    <t>Vlastní vozový park nezatížený leasingem,  vlastní areál firmy, vlastní servis techniky</t>
  </si>
  <si>
    <t>zánovní strojní technika</t>
  </si>
  <si>
    <t>průběžně v rámci porad,
výroční zpráva souhrně</t>
  </si>
  <si>
    <t>neustálé vyhledávání nových pracovníků na pozice řidiče, jeřábnka, mechanika
zvážit motivační program - pozitivní než sankce</t>
  </si>
  <si>
    <t>vedoucí pracovník</t>
  </si>
  <si>
    <t>vedení společnosti</t>
  </si>
  <si>
    <t>interní audit, pravidelně při poradách</t>
  </si>
  <si>
    <t>průběžně</t>
  </si>
  <si>
    <t>MR</t>
  </si>
  <si>
    <t>MP</t>
  </si>
  <si>
    <t>Míra rizika (MR)</t>
  </si>
  <si>
    <t>Míra příležitosti (MP)</t>
  </si>
  <si>
    <t>Analýza kontextu rizik a příležitostí</t>
  </si>
  <si>
    <r>
      <t xml:space="preserve">Registr </t>
    </r>
    <r>
      <rPr>
        <b/>
        <sz val="16"/>
        <color rgb="FFFF0000"/>
        <rFont val="Calibri"/>
        <family val="2"/>
        <charset val="238"/>
        <scheme val="minor"/>
      </rPr>
      <t>externích</t>
    </r>
    <r>
      <rPr>
        <b/>
        <sz val="16"/>
        <color theme="1"/>
        <rFont val="Calibri"/>
        <family val="2"/>
        <charset val="238"/>
        <scheme val="minor"/>
      </rPr>
      <t xml:space="preserve"> aspektů</t>
    </r>
  </si>
  <si>
    <r>
      <t xml:space="preserve">Registr </t>
    </r>
    <r>
      <rPr>
        <b/>
        <sz val="16"/>
        <color rgb="FFFF0000"/>
        <rFont val="Calibri"/>
        <family val="2"/>
        <charset val="238"/>
        <scheme val="minor"/>
      </rPr>
      <t>interních</t>
    </r>
    <r>
      <rPr>
        <b/>
        <sz val="16"/>
        <color theme="1"/>
        <rFont val="Calibri"/>
        <family val="2"/>
        <charset val="238"/>
        <scheme val="minor"/>
      </rPr>
      <t xml:space="preserve"> aspektů</t>
    </r>
  </si>
  <si>
    <r>
      <t xml:space="preserve">Registr </t>
    </r>
    <r>
      <rPr>
        <b/>
        <sz val="16"/>
        <color rgb="FFFF0000"/>
        <rFont val="Calibri"/>
        <family val="2"/>
        <charset val="238"/>
        <scheme val="minor"/>
      </rPr>
      <t>zainteresovaných</t>
    </r>
    <r>
      <rPr>
        <b/>
        <sz val="16"/>
        <color theme="1"/>
        <rFont val="Calibri"/>
        <family val="2"/>
        <charset val="238"/>
        <scheme val="minor"/>
      </rPr>
      <t xml:space="preserve"> stran</t>
    </r>
  </si>
  <si>
    <t>Aktualizoval:</t>
  </si>
  <si>
    <t>Aktualizoval: T. Kepič</t>
  </si>
  <si>
    <r>
      <t>rozvoj firmy do zahraničí -</t>
    </r>
    <r>
      <rPr>
        <b/>
        <sz val="11"/>
        <color theme="1"/>
        <rFont val="Calibri"/>
        <family val="2"/>
        <charset val="238"/>
        <scheme val="minor"/>
      </rPr>
      <t xml:space="preserve"> zahraniční zakázky Německo</t>
    </r>
  </si>
  <si>
    <t>31.12.2023
vedení společnosti</t>
  </si>
  <si>
    <t xml:space="preserve">výroční zpráva, přezkoumání systému managementu </t>
  </si>
  <si>
    <t>válka Rusko - Ukrajina</t>
  </si>
  <si>
    <t>zvýšení opatrnosti při přijímání rozhodnutí</t>
  </si>
  <si>
    <t>nestabilita na pracovním trhu</t>
  </si>
  <si>
    <t>vyhledávání nových pracovníků např. na Slovensku, Německu, Rakousku, Polsku apod…</t>
  </si>
  <si>
    <t>Využívání pásového jeřábu typu LIEBHERR LR 1800-1.0 - jediný v ČR  a ojedinělý v Evropě. Spolupráce s VESTAS, FairWind, SGRE, atd ...</t>
  </si>
  <si>
    <t>změny v normách (ISO 9001:2015; ISO14001:2015, ISO 45001:2018)</t>
  </si>
  <si>
    <t xml:space="preserve">Kontrola a potvrzení funkčnosti integrovaného systému </t>
  </si>
  <si>
    <t xml:space="preserve">Přezkoumání systému managementu </t>
  </si>
  <si>
    <t>rozvoj firmy do zahraničí - zahraniční zakázky Rakousko, Maďarsko</t>
  </si>
  <si>
    <t>Vlastní zdroje financování</t>
  </si>
  <si>
    <t>konzervativní přístup k inovacíčním a enviro procesům</t>
  </si>
  <si>
    <t>DEFINOVAT ZPUSOB STANOVOVÁNÍ A PŘEZKOUMÁVÁNÍ ZÁVAZNÝCH POVINNOSTI VE VZTAHU K ZAINTERESOVANÝM STRANÁM</t>
  </si>
  <si>
    <t>politický</t>
  </si>
  <si>
    <t>Válka mezi Ruskem a Ukrajinou</t>
  </si>
  <si>
    <t>Celková nestabilita na trhu, zrušení resp. oddálení realizace projektů, zvýšené platební riziko našich partnerů, prudký nárůst cen energii (PHM, elektřina, plyn, ...)</t>
  </si>
  <si>
    <t>výkonný ředitel</t>
  </si>
  <si>
    <t>sledování celkové situace, zvýšená opatrnost při přijímání rozhodnutí, která vyžadují investice</t>
  </si>
  <si>
    <t xml:space="preserve">spokojený zákazník, který se vrací
</t>
  </si>
  <si>
    <t>Přezkoumal: T. Kepič</t>
  </si>
  <si>
    <t>31.12.2024
vedení společnosti</t>
  </si>
  <si>
    <t>31.12.2024
A. Guriča, T Kepič</t>
  </si>
  <si>
    <t>31.12.2024
A. Guriča</t>
  </si>
  <si>
    <t>31.12.2024
A. Guriča, A.Váš</t>
  </si>
  <si>
    <t>31.12.2024
R. Popelka</t>
  </si>
  <si>
    <t>31.12.2024
A. Váš</t>
  </si>
  <si>
    <t>31.12.2024
A. Guriča; T. Kepič</t>
  </si>
  <si>
    <t>31.12.2024
A. Guriča; T. Kepič; R.Popelka</t>
  </si>
  <si>
    <t>31.12.2024
A. Guriča; R.Popelka, R.Šrom</t>
  </si>
  <si>
    <t>31.12.2024
A. Guriča; R.Popelka, A. Mlčoch</t>
  </si>
  <si>
    <t>Datum aktualizace:</t>
  </si>
  <si>
    <t>,</t>
  </si>
  <si>
    <t>Datum aktualizace:   20.01.2025</t>
  </si>
  <si>
    <t>Přezkoumáno: 6.10.2025</t>
  </si>
  <si>
    <t>Prohloubení krize recese v oblasti autodopravy , nepříznivé podnikatelské prostředí</t>
  </si>
  <si>
    <t>31.12.2026
vedení společnosti</t>
  </si>
  <si>
    <t>31.12.2026
Kepič, vedení společnosti</t>
  </si>
  <si>
    <t>konkurence na trhu práce, zvýšený tlak na mzdy v roce 2026 a následně snížení ziskovosti firmy</t>
  </si>
  <si>
    <t>31.12.2026
Kepič</t>
  </si>
  <si>
    <t>Cíle kvality 2026
SWOT analýza</t>
  </si>
  <si>
    <t>Zakoupení 4 nových vozů pro mezinárodní kamionovou dopravu (4x tahač + 4x návěs)</t>
  </si>
  <si>
    <t xml:space="preserve">Cíle kvality 2026,
přezkoumání systému managementu </t>
  </si>
  <si>
    <t>12.1.2026
T.Kepič;
A.Váš</t>
  </si>
  <si>
    <t>Datum aktualizace:   12.01.2026</t>
  </si>
  <si>
    <t>Přezkoumáno: 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</si>
</sst>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8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Symbol"/>
      <family val="1"/>
      <charset val="2"/>
    </font>
    <font>
      <b/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9"/>
      <color rgb="FF00B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9" fillId="9" borderId="0" applyNumberFormat="0" applyBorder="0" applyAlignment="0" applyProtection="0"/>
    <xf numFmtId="0" fontId="27" fillId="0" borderId="0"/>
    <xf numFmtId="0" fontId="31" fillId="0" borderId="0"/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4" borderId="0" xfId="0" applyFont="1" applyFill="1" applyAlignment="1">
      <alignment horizontal="left" wrapText="1"/>
    </xf>
    <xf numFmtId="0" fontId="5" fillId="0" borderId="0" xfId="0" applyFont="1" applyAlignment="1">
      <alignment horizontal="center"/>
    </xf>
    <xf numFmtId="0" fontId="3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17" fillId="6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28" fillId="0" borderId="1" xfId="2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8" fillId="0" borderId="1" xfId="3" applyFont="1" applyBorder="1" applyAlignment="1">
      <alignment horizontal="left" vertical="center" wrapText="1"/>
    </xf>
    <xf numFmtId="0" fontId="20" fillId="6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6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33" fillId="9" borderId="1" xfId="1" applyFont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wrapText="1"/>
    </xf>
    <xf numFmtId="0" fontId="3" fillId="8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center"/>
    </xf>
    <xf numFmtId="0" fontId="34" fillId="1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0" fillId="8" borderId="1" xfId="0" applyFill="1" applyBorder="1" applyAlignment="1">
      <alignment vertical="center"/>
    </xf>
    <xf numFmtId="0" fontId="22" fillId="8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center" wrapText="1"/>
    </xf>
    <xf numFmtId="0" fontId="19" fillId="8" borderId="1" xfId="1" applyFill="1" applyBorder="1" applyAlignment="1">
      <alignment vertical="center"/>
    </xf>
    <xf numFmtId="0" fontId="18" fillId="0" borderId="1" xfId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4" fontId="0" fillId="0" borderId="35" xfId="0" applyNumberForma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6" borderId="3" xfId="0" applyFill="1" applyBorder="1" applyAlignment="1">
      <alignment vertical="center"/>
    </xf>
    <xf numFmtId="0" fontId="22" fillId="0" borderId="3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left" vertical="top" wrapText="1"/>
    </xf>
    <xf numFmtId="0" fontId="0" fillId="6" borderId="12" xfId="0" applyFill="1" applyBorder="1" applyAlignment="1">
      <alignment vertical="center" wrapText="1"/>
    </xf>
    <xf numFmtId="0" fontId="35" fillId="0" borderId="16" xfId="0" applyFont="1" applyBorder="1" applyAlignment="1">
      <alignment horizontal="left" vertical="top" wrapText="1"/>
    </xf>
    <xf numFmtId="0" fontId="22" fillId="6" borderId="16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22" fillId="6" borderId="12" xfId="0" applyFont="1" applyFill="1" applyBorder="1" applyAlignment="1">
      <alignment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5" fillId="0" borderId="12" xfId="0" applyFont="1" applyBorder="1" applyAlignment="1">
      <alignment vertical="top" wrapText="1"/>
    </xf>
    <xf numFmtId="0" fontId="18" fillId="8" borderId="12" xfId="1" applyFont="1" applyFill="1" applyBorder="1" applyAlignment="1">
      <alignment vertical="center" wrapText="1"/>
    </xf>
    <xf numFmtId="0" fontId="22" fillId="6" borderId="12" xfId="1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6" borderId="16" xfId="0" applyFill="1" applyBorder="1" applyAlignment="1">
      <alignment horizontal="left" vertical="center" wrapText="1"/>
    </xf>
    <xf numFmtId="0" fontId="22" fillId="6" borderId="16" xfId="1" applyFont="1" applyFill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0" fillId="6" borderId="12" xfId="0" applyFill="1" applyBorder="1" applyAlignment="1">
      <alignment horizontal="left" vertical="center" wrapText="1"/>
    </xf>
    <xf numFmtId="0" fontId="0" fillId="0" borderId="16" xfId="0" applyBorder="1" applyAlignment="1">
      <alignment vertical="top"/>
    </xf>
    <xf numFmtId="0" fontId="0" fillId="4" borderId="12" xfId="0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6" borderId="16" xfId="0" applyFill="1" applyBorder="1" applyAlignment="1">
      <alignment vertical="center" wrapText="1"/>
    </xf>
    <xf numFmtId="0" fontId="0" fillId="6" borderId="12" xfId="0" applyFill="1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6" borderId="1" xfId="0" applyFont="1" applyFill="1" applyBorder="1" applyAlignment="1">
      <alignment vertical="center" wrapText="1"/>
    </xf>
    <xf numFmtId="0" fontId="12" fillId="6" borderId="1" xfId="1" applyFont="1" applyFill="1" applyBorder="1" applyAlignment="1">
      <alignment vertical="top"/>
    </xf>
    <xf numFmtId="0" fontId="21" fillId="0" borderId="1" xfId="0" applyFont="1" applyBorder="1" applyAlignment="1">
      <alignment horizontal="left" vertical="top" wrapText="1"/>
    </xf>
    <xf numFmtId="0" fontId="12" fillId="6" borderId="1" xfId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12" fillId="6" borderId="1" xfId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top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center"/>
    </xf>
    <xf numFmtId="0" fontId="17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23" fillId="4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9" fillId="9" borderId="1" xfId="1" applyBorder="1" applyAlignment="1">
      <alignment vertical="center" wrapText="1"/>
    </xf>
    <xf numFmtId="0" fontId="17" fillId="0" borderId="1" xfId="0" applyFont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top" wrapText="1"/>
    </xf>
    <xf numFmtId="0" fontId="12" fillId="6" borderId="12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0" fontId="25" fillId="4" borderId="12" xfId="0" applyFont="1" applyFill="1" applyBorder="1" applyAlignment="1">
      <alignment horizontal="left" vertical="top" wrapText="1"/>
    </xf>
    <xf numFmtId="0" fontId="15" fillId="4" borderId="12" xfId="0" applyFont="1" applyFill="1" applyBorder="1" applyAlignment="1">
      <alignment horizontal="left" vertical="top" wrapText="1"/>
    </xf>
    <xf numFmtId="0" fontId="0" fillId="4" borderId="40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left" vertical="center" wrapText="1"/>
    </xf>
    <xf numFmtId="0" fontId="24" fillId="4" borderId="16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/>
    </xf>
    <xf numFmtId="0" fontId="0" fillId="4" borderId="36" xfId="0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top" wrapText="1"/>
    </xf>
    <xf numFmtId="0" fontId="17" fillId="4" borderId="16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vertical="center" wrapText="1"/>
    </xf>
    <xf numFmtId="0" fontId="17" fillId="0" borderId="16" xfId="0" applyFont="1" applyBorder="1" applyAlignment="1">
      <alignment horizontal="left" vertical="top" wrapText="1"/>
    </xf>
    <xf numFmtId="0" fontId="16" fillId="0" borderId="12" xfId="0" applyFont="1" applyBorder="1" applyAlignment="1">
      <alignment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0" fillId="0" borderId="40" xfId="0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top" wrapText="1"/>
    </xf>
    <xf numFmtId="0" fontId="17" fillId="6" borderId="16" xfId="0" applyFont="1" applyFill="1" applyBorder="1" applyAlignment="1">
      <alignment horizontal="left" vertical="top" wrapText="1"/>
    </xf>
    <xf numFmtId="0" fontId="16" fillId="6" borderId="12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top" wrapText="1"/>
    </xf>
    <xf numFmtId="0" fontId="0" fillId="0" borderId="44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12" fillId="5" borderId="45" xfId="0" applyFont="1" applyFill="1" applyBorder="1" applyAlignment="1">
      <alignment horizontal="left" vertical="center" wrapText="1"/>
    </xf>
    <xf numFmtId="0" fontId="12" fillId="6" borderId="45" xfId="0" applyFont="1" applyFill="1" applyBorder="1" applyAlignment="1">
      <alignment horizontal="left" vertical="top"/>
    </xf>
    <xf numFmtId="14" fontId="0" fillId="0" borderId="45" xfId="0" applyNumberForma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top" wrapText="1"/>
    </xf>
    <xf numFmtId="0" fontId="12" fillId="0" borderId="12" xfId="0" applyFont="1" applyBorder="1" applyAlignment="1">
      <alignment horizontal="left" vertical="top"/>
    </xf>
    <xf numFmtId="0" fontId="12" fillId="6" borderId="16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wrapText="1"/>
    </xf>
    <xf numFmtId="0" fontId="36" fillId="4" borderId="35" xfId="0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top" wrapText="1"/>
    </xf>
    <xf numFmtId="0" fontId="12" fillId="6" borderId="16" xfId="1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0" fillId="7" borderId="1" xfId="0" applyFill="1" applyBorder="1" applyAlignment="1">
      <alignment vertical="center" wrapText="1"/>
    </xf>
    <xf numFmtId="0" fontId="12" fillId="0" borderId="12" xfId="0" applyFont="1" applyBorder="1" applyAlignment="1">
      <alignment horizontal="center" vertical="top" wrapText="1"/>
    </xf>
    <xf numFmtId="0" fontId="2" fillId="0" borderId="0" xfId="0" applyFont="1"/>
    <xf numFmtId="0" fontId="12" fillId="6" borderId="3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vertical="center"/>
    </xf>
    <xf numFmtId="0" fontId="11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center"/>
    </xf>
    <xf numFmtId="0" fontId="22" fillId="0" borderId="1" xfId="0" applyFont="1" applyBorder="1" applyAlignment="1">
      <alignment horizontal="left" vertical="top" wrapText="1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vertical="center" wrapText="1"/>
    </xf>
    <xf numFmtId="14" fontId="0" fillId="8" borderId="1" xfId="0" applyNumberForma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8" fillId="0" borderId="16" xfId="0" applyFont="1" applyBorder="1" applyAlignment="1">
      <alignment vertical="top" wrapText="1"/>
    </xf>
    <xf numFmtId="0" fontId="38" fillId="0" borderId="16" xfId="0" applyFont="1" applyBorder="1" applyAlignment="1">
      <alignment vertical="center"/>
    </xf>
    <xf numFmtId="0" fontId="38" fillId="0" borderId="16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6" fillId="0" borderId="12" xfId="0" applyFont="1" applyBorder="1" applyAlignment="1">
      <alignment horizontal="center" vertical="top"/>
    </xf>
    <xf numFmtId="0" fontId="26" fillId="0" borderId="1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4" fontId="0" fillId="0" borderId="3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26" fillId="4" borderId="29" xfId="0" applyFont="1" applyFill="1" applyBorder="1" applyAlignment="1">
      <alignment horizontal="center" vertical="center"/>
    </xf>
    <xf numFmtId="0" fontId="26" fillId="4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29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</cellXfs>
  <cellStyles count="4">
    <cellStyle name="Normální" xfId="0" builtinId="0"/>
    <cellStyle name="normální_Ostatní" xfId="3" xr:uid="{F7EBDD7E-65F8-4663-9A33-0208C71F3D1E}"/>
    <cellStyle name="normální_Pracovní postup_326579-00_Operátor" xfId="2" xr:uid="{9E5DE6DE-75B3-499B-AB17-C4CE8E157266}"/>
    <cellStyle name="Správně" xfId="1" builtinId="26"/>
  </cellStyles>
  <dxfs count="11">
    <dxf>
      <font>
        <b/>
        <i val="0"/>
        <color rgb="FF008000"/>
      </font>
      <fill>
        <patternFill>
          <bgColor rgb="FFCCFFCC"/>
        </patternFill>
      </fill>
    </dxf>
    <dxf>
      <font>
        <b/>
        <i val="0"/>
        <color rgb="FF008000"/>
      </font>
      <fill>
        <patternFill>
          <bgColor rgb="FFCCFFCC"/>
        </patternFill>
      </fill>
    </dxf>
    <dxf>
      <font>
        <b/>
        <i val="0"/>
        <color rgb="FF008000"/>
      </font>
      <fill>
        <patternFill>
          <bgColor rgb="FFCCFFCC"/>
        </patternFill>
      </fill>
    </dxf>
    <dxf>
      <font>
        <b/>
        <i val="0"/>
        <color rgb="FF008000"/>
      </font>
      <fill>
        <patternFill>
          <bgColor rgb="FFCCFFCC"/>
        </patternFill>
      </fill>
    </dxf>
    <dxf>
      <font>
        <b/>
        <i val="0"/>
        <color rgb="FF008000"/>
      </font>
      <fill>
        <patternFill>
          <bgColor rgb="FFCCFFCC"/>
        </patternFill>
      </fill>
    </dxf>
    <dxf>
      <font>
        <b/>
        <i val="0"/>
        <color rgb="FF008000"/>
      </font>
      <fill>
        <patternFill>
          <bgColor rgb="FFCCFFCC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8000"/>
      </font>
      <fill>
        <patternFill>
          <bgColor rgb="FFCCFFCC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2114550</xdr:colOff>
      <xdr:row>0</xdr:row>
      <xdr:rowOff>0</xdr:rowOff>
    </xdr:from>
    <xdr:to>
      <xdr:col>7</xdr:col>
      <xdr:colOff>1371600</xdr:colOff>
      <xdr:row>2</xdr:row>
      <xdr:rowOff>12968</xdr:rowOff>
    </xdr:to>
    <xdr:pic>
      <xdr:nvPicPr>
        <xdr:cNvPr id="2" name="image1.png" descr="Loga-AG-+-ISO-+-GMP">
          <a:extLst>
            <a:ext uri="{FF2B5EF4-FFF2-40B4-BE49-F238E27FC236}">
              <a16:creationId xmlns:a16="http://schemas.microsoft.com/office/drawing/2014/main" id="{211685A5-86B8-4EBC-9D90-BCEBC7FF6A0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44200" y="0"/>
          <a:ext cx="3181350" cy="574943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7</xdr:col>
      <xdr:colOff>2150918</xdr:colOff>
      <xdr:row>2</xdr:row>
      <xdr:rowOff>12102</xdr:rowOff>
    </xdr:to>
    <xdr:pic>
      <xdr:nvPicPr>
        <xdr:cNvPr id="2" name="image1.png" descr="Loga-AG-+-ISO-+-GMP">
          <a:extLst>
            <a:ext uri="{FF2B5EF4-FFF2-40B4-BE49-F238E27FC236}">
              <a16:creationId xmlns:a16="http://schemas.microsoft.com/office/drawing/2014/main" id="{4E4B91F3-33E8-4E17-9F7C-75B57B06A5A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0" y="0"/>
          <a:ext cx="3181350" cy="574943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3067050</xdr:colOff>
      <xdr:row>0</xdr:row>
      <xdr:rowOff>0</xdr:rowOff>
    </xdr:from>
    <xdr:to>
      <xdr:col>20</xdr:col>
      <xdr:colOff>369743</xdr:colOff>
      <xdr:row>2</xdr:row>
      <xdr:rowOff>12102</xdr:rowOff>
    </xdr:to>
    <xdr:pic>
      <xdr:nvPicPr>
        <xdr:cNvPr id="2" name="image1.png" descr="Loga-AG-+-ISO-+-GMP">
          <a:extLst>
            <a:ext uri="{FF2B5EF4-FFF2-40B4-BE49-F238E27FC236}">
              <a16:creationId xmlns:a16="http://schemas.microsoft.com/office/drawing/2014/main" id="{A8176537-6329-41B3-8602-699B455D410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0"/>
          <a:ext cx="3179618" cy="574077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48" sqref="F48"/>
    </sheetView>
  </sheetViews>
  <sheetFormatPr defaultColWidth="8.85546875" defaultRowHeight="15" x14ac:dyDescent="0.25"/>
  <cols>
    <col min="1" max="1" width="6.140625" customWidth="1"/>
    <col min="2" max="2" width="14.42578125" style="46" customWidth="1"/>
    <col min="3" max="3" width="10.140625" style="6" customWidth="1"/>
    <col min="4" max="4" width="30.5703125" style="6" customWidth="1"/>
    <col min="5" max="5" width="68.140625" customWidth="1"/>
    <col min="6" max="6" width="46.42578125" customWidth="1"/>
    <col min="7" max="7" width="12.42578125" customWidth="1"/>
    <col min="8" max="8" width="23.7109375" customWidth="1"/>
    <col min="9" max="9" width="15.85546875" customWidth="1"/>
  </cols>
  <sheetData>
    <row r="1" spans="1:9" ht="23.25" x14ac:dyDescent="0.35">
      <c r="A1" s="248" t="s">
        <v>401</v>
      </c>
    </row>
    <row r="2" spans="1:9" ht="21" x14ac:dyDescent="0.35">
      <c r="A2" s="1" t="s">
        <v>402</v>
      </c>
    </row>
    <row r="4" spans="1:9" s="3" customFormat="1" ht="15.75" thickBot="1" x14ac:dyDescent="0.3">
      <c r="B4" s="46"/>
      <c r="C4" s="5"/>
      <c r="D4" s="5"/>
    </row>
    <row r="5" spans="1:9" s="9" customFormat="1" ht="30" customHeight="1" x14ac:dyDescent="0.25">
      <c r="A5" s="295" t="s">
        <v>0</v>
      </c>
      <c r="B5" s="297" t="s">
        <v>14</v>
      </c>
      <c r="C5" s="297" t="s">
        <v>15</v>
      </c>
      <c r="D5" s="107" t="s">
        <v>148</v>
      </c>
      <c r="E5" s="299" t="s">
        <v>58</v>
      </c>
      <c r="F5" s="299" t="s">
        <v>45</v>
      </c>
      <c r="G5" s="297" t="s">
        <v>10</v>
      </c>
      <c r="H5" s="109" t="s">
        <v>139</v>
      </c>
    </row>
    <row r="6" spans="1:9" s="10" customFormat="1" ht="15.75" thickBot="1" x14ac:dyDescent="0.3">
      <c r="A6" s="296"/>
      <c r="B6" s="298"/>
      <c r="C6" s="298"/>
      <c r="D6" s="121"/>
      <c r="E6" s="300"/>
      <c r="F6" s="300"/>
      <c r="G6" s="298"/>
      <c r="H6" s="123" t="s">
        <v>155</v>
      </c>
    </row>
    <row r="7" spans="1:9" s="11" customFormat="1" ht="28.5" customHeight="1" x14ac:dyDescent="0.25">
      <c r="A7" s="303" t="s">
        <v>20</v>
      </c>
      <c r="B7" s="305" t="s">
        <v>33</v>
      </c>
      <c r="C7" s="304" t="s">
        <v>32</v>
      </c>
      <c r="D7" s="301" t="s">
        <v>443</v>
      </c>
      <c r="E7" s="117" t="s">
        <v>147</v>
      </c>
      <c r="F7" s="118" t="s">
        <v>374</v>
      </c>
      <c r="G7" s="88"/>
      <c r="H7" s="119"/>
    </row>
    <row r="8" spans="1:9" s="11" customFormat="1" ht="45" x14ac:dyDescent="0.25">
      <c r="A8" s="265"/>
      <c r="B8" s="290"/>
      <c r="C8" s="287"/>
      <c r="D8" s="302"/>
      <c r="E8" s="95" t="s">
        <v>375</v>
      </c>
      <c r="F8" s="97" t="s">
        <v>221</v>
      </c>
      <c r="G8" s="91" t="s">
        <v>444</v>
      </c>
      <c r="H8" s="111" t="s">
        <v>367</v>
      </c>
    </row>
    <row r="9" spans="1:9" s="11" customFormat="1" ht="60" x14ac:dyDescent="0.25">
      <c r="A9" s="265"/>
      <c r="B9" s="290"/>
      <c r="C9" s="287"/>
      <c r="D9" s="302"/>
      <c r="E9" s="45" t="s">
        <v>418</v>
      </c>
      <c r="F9" s="255" t="s">
        <v>376</v>
      </c>
      <c r="G9" s="91" t="s">
        <v>445</v>
      </c>
      <c r="H9" s="110" t="s">
        <v>409</v>
      </c>
    </row>
    <row r="10" spans="1:9" s="11" customFormat="1" ht="60" x14ac:dyDescent="0.25">
      <c r="A10" s="265"/>
      <c r="B10" s="290"/>
      <c r="C10" s="287"/>
      <c r="D10" s="92"/>
      <c r="E10" s="98" t="s">
        <v>407</v>
      </c>
      <c r="F10" s="99" t="s">
        <v>376</v>
      </c>
      <c r="G10" s="91" t="s">
        <v>445</v>
      </c>
      <c r="H10" s="110" t="str">
        <f>$H$9</f>
        <v xml:space="preserve">výroční zpráva, přezkoumání systému managementu </v>
      </c>
    </row>
    <row r="11" spans="1:9" s="11" customFormat="1" ht="45" x14ac:dyDescent="0.25">
      <c r="A11" s="265"/>
      <c r="B11" s="290"/>
      <c r="C11" s="287"/>
      <c r="D11" s="256" t="s">
        <v>410</v>
      </c>
      <c r="E11" s="257" t="s">
        <v>412</v>
      </c>
      <c r="F11" s="99" t="s">
        <v>411</v>
      </c>
      <c r="G11" s="258" t="str">
        <f>$G$8</f>
        <v>31.12.2026
vedení společnosti</v>
      </c>
      <c r="H11" s="111" t="s">
        <v>367</v>
      </c>
      <c r="I11" s="52"/>
    </row>
    <row r="12" spans="1:9" s="11" customFormat="1" ht="60" x14ac:dyDescent="0.25">
      <c r="A12" s="265"/>
      <c r="B12" s="290"/>
      <c r="C12" s="287"/>
      <c r="D12" s="92" t="s">
        <v>446</v>
      </c>
      <c r="E12" s="94" t="s">
        <v>105</v>
      </c>
      <c r="F12" s="100" t="s">
        <v>378</v>
      </c>
      <c r="G12" s="91" t="str">
        <f>$G$8</f>
        <v>31.12.2026
vedení společnosti</v>
      </c>
      <c r="H12" s="110" t="s">
        <v>363</v>
      </c>
      <c r="I12" s="52"/>
    </row>
    <row r="13" spans="1:9" s="11" customFormat="1" ht="45.75" thickBot="1" x14ac:dyDescent="0.3">
      <c r="A13" s="266"/>
      <c r="B13" s="291"/>
      <c r="C13" s="288"/>
      <c r="D13" s="261" t="s">
        <v>144</v>
      </c>
      <c r="E13" s="262" t="s">
        <v>145</v>
      </c>
      <c r="F13" s="263" t="s">
        <v>146</v>
      </c>
      <c r="G13" s="115"/>
      <c r="H13" s="116" t="s">
        <v>367</v>
      </c>
    </row>
    <row r="14" spans="1:9" s="11" customFormat="1" ht="45" customHeight="1" x14ac:dyDescent="0.25">
      <c r="A14" s="264" t="s">
        <v>7</v>
      </c>
      <c r="B14" s="289" t="s">
        <v>34</v>
      </c>
      <c r="C14" s="286" t="s">
        <v>32</v>
      </c>
      <c r="D14" s="124" t="s">
        <v>372</v>
      </c>
      <c r="E14" s="125" t="s">
        <v>107</v>
      </c>
      <c r="F14" s="292" t="s">
        <v>115</v>
      </c>
      <c r="G14" s="283" t="str">
        <f t="shared" ref="G14:G15" si="0">$G$8</f>
        <v>31.12.2026
vedení společnosti</v>
      </c>
      <c r="H14" s="280" t="s">
        <v>448</v>
      </c>
    </row>
    <row r="15" spans="1:9" s="11" customFormat="1" ht="21" customHeight="1" x14ac:dyDescent="0.25">
      <c r="A15" s="265"/>
      <c r="B15" s="290"/>
      <c r="C15" s="287"/>
      <c r="D15" s="271" t="s">
        <v>156</v>
      </c>
      <c r="E15" s="103" t="s">
        <v>157</v>
      </c>
      <c r="F15" s="293"/>
      <c r="G15" s="284" t="str">
        <f t="shared" si="0"/>
        <v>31.12.2026
vedení společnosti</v>
      </c>
      <c r="H15" s="281"/>
    </row>
    <row r="16" spans="1:9" s="11" customFormat="1" ht="45" x14ac:dyDescent="0.25">
      <c r="A16" s="265"/>
      <c r="B16" s="290"/>
      <c r="C16" s="287"/>
      <c r="D16" s="271"/>
      <c r="E16" s="101" t="s">
        <v>106</v>
      </c>
      <c r="F16" s="102" t="s">
        <v>126</v>
      </c>
      <c r="G16" s="91" t="s">
        <v>447</v>
      </c>
      <c r="H16" s="110" t="str">
        <f>$H$9</f>
        <v xml:space="preserve">výroční zpráva, přezkoumání systému managementu </v>
      </c>
    </row>
    <row r="17" spans="1:14" s="11" customFormat="1" ht="45.75" thickBot="1" x14ac:dyDescent="0.3">
      <c r="A17" s="266"/>
      <c r="B17" s="291"/>
      <c r="C17" s="288"/>
      <c r="D17" s="126" t="s">
        <v>373</v>
      </c>
      <c r="E17" s="114" t="s">
        <v>124</v>
      </c>
      <c r="F17" s="127" t="s">
        <v>220</v>
      </c>
      <c r="G17" s="128" t="s">
        <v>379</v>
      </c>
      <c r="H17" s="116" t="s">
        <v>367</v>
      </c>
    </row>
    <row r="18" spans="1:14" s="11" customFormat="1" ht="45" customHeight="1" x14ac:dyDescent="0.25">
      <c r="A18" s="264" t="s">
        <v>18</v>
      </c>
      <c r="B18" s="275" t="s">
        <v>39</v>
      </c>
      <c r="C18" s="267" t="s">
        <v>32</v>
      </c>
      <c r="D18" s="286" t="s">
        <v>149</v>
      </c>
      <c r="E18" s="125" t="s">
        <v>380</v>
      </c>
      <c r="F18" s="129" t="s">
        <v>413</v>
      </c>
      <c r="G18" s="130" t="str">
        <f>$G$8</f>
        <v>31.12.2026
vedení společnosti</v>
      </c>
      <c r="H18" s="146" t="s">
        <v>371</v>
      </c>
    </row>
    <row r="19" spans="1:14" s="11" customFormat="1" ht="45" x14ac:dyDescent="0.25">
      <c r="A19" s="265"/>
      <c r="B19" s="306"/>
      <c r="C19" s="268"/>
      <c r="D19" s="287"/>
      <c r="E19" s="94" t="s">
        <v>381</v>
      </c>
      <c r="F19" s="90" t="s">
        <v>382</v>
      </c>
      <c r="G19" s="91" t="str">
        <f>$G$8</f>
        <v>31.12.2026
vedení společnosti</v>
      </c>
      <c r="H19" s="110" t="s">
        <v>367</v>
      </c>
      <c r="N19" s="53"/>
    </row>
    <row r="20" spans="1:14" s="11" customFormat="1" ht="30" x14ac:dyDescent="0.25">
      <c r="A20" s="265"/>
      <c r="B20" s="306"/>
      <c r="C20" s="268"/>
      <c r="D20" s="287"/>
      <c r="E20" s="103" t="s">
        <v>152</v>
      </c>
      <c r="F20" s="94"/>
      <c r="G20" s="45"/>
      <c r="H20" s="147"/>
      <c r="N20" s="53"/>
    </row>
    <row r="21" spans="1:14" s="11" customFormat="1" ht="27.75" customHeight="1" thickBot="1" x14ac:dyDescent="0.3">
      <c r="A21" s="266"/>
      <c r="B21" s="276"/>
      <c r="C21" s="269"/>
      <c r="D21" s="288"/>
      <c r="E21" s="131" t="s">
        <v>95</v>
      </c>
      <c r="F21" s="113"/>
      <c r="G21" s="114"/>
      <c r="H21" s="116"/>
    </row>
    <row r="22" spans="1:14" s="11" customFormat="1" ht="60" x14ac:dyDescent="0.25">
      <c r="A22" s="264" t="s">
        <v>19</v>
      </c>
      <c r="B22" s="275" t="s">
        <v>35</v>
      </c>
      <c r="C22" s="132" t="s">
        <v>32</v>
      </c>
      <c r="D22" s="133" t="s">
        <v>383</v>
      </c>
      <c r="E22" s="134" t="s">
        <v>150</v>
      </c>
      <c r="F22" s="135" t="s">
        <v>449</v>
      </c>
      <c r="G22" s="130" t="str">
        <f>$G$8</f>
        <v>31.12.2026
vedení společnosti</v>
      </c>
      <c r="H22" s="280" t="s">
        <v>450</v>
      </c>
    </row>
    <row r="23" spans="1:14" s="11" customFormat="1" ht="45.75" thickBot="1" x14ac:dyDescent="0.3">
      <c r="A23" s="266"/>
      <c r="B23" s="276"/>
      <c r="C23" s="136"/>
      <c r="D23" s="112" t="s">
        <v>151</v>
      </c>
      <c r="E23" s="137"/>
      <c r="F23" s="138" t="s">
        <v>414</v>
      </c>
      <c r="G23" s="115" t="str">
        <f>$G$8</f>
        <v>31.12.2026
vedení společnosti</v>
      </c>
      <c r="H23" s="282"/>
    </row>
    <row r="24" spans="1:14" s="11" customFormat="1" ht="45" x14ac:dyDescent="0.25">
      <c r="A24" s="264" t="s">
        <v>41</v>
      </c>
      <c r="B24" s="275" t="s">
        <v>40</v>
      </c>
      <c r="C24" s="267" t="s">
        <v>32</v>
      </c>
      <c r="D24" s="139" t="s">
        <v>153</v>
      </c>
      <c r="E24" s="140" t="s">
        <v>36</v>
      </c>
      <c r="F24" s="277" t="s">
        <v>368</v>
      </c>
      <c r="G24" s="283" t="str">
        <f t="shared" ref="G24:G26" si="1">$G$8</f>
        <v>31.12.2026
vedení společnosti</v>
      </c>
      <c r="H24" s="280" t="str">
        <f>$H$22</f>
        <v xml:space="preserve">Cíle kvality 2026,
přezkoumání systému managementu </v>
      </c>
    </row>
    <row r="25" spans="1:14" s="11" customFormat="1" ht="15" customHeight="1" x14ac:dyDescent="0.25">
      <c r="A25" s="265"/>
      <c r="B25" s="306"/>
      <c r="C25" s="268"/>
      <c r="D25" s="45"/>
      <c r="E25" s="93" t="s">
        <v>125</v>
      </c>
      <c r="F25" s="278"/>
      <c r="G25" s="284" t="str">
        <f t="shared" si="1"/>
        <v>31.12.2026
vedení společnosti</v>
      </c>
      <c r="H25" s="281"/>
    </row>
    <row r="26" spans="1:14" s="11" customFormat="1" ht="15.75" thickBot="1" x14ac:dyDescent="0.3">
      <c r="A26" s="266"/>
      <c r="B26" s="276"/>
      <c r="C26" s="269"/>
      <c r="D26" s="141"/>
      <c r="E26" s="137" t="s">
        <v>63</v>
      </c>
      <c r="F26" s="279"/>
      <c r="G26" s="285" t="str">
        <f t="shared" si="1"/>
        <v>31.12.2026
vedení společnosti</v>
      </c>
      <c r="H26" s="282"/>
    </row>
    <row r="27" spans="1:14" s="11" customFormat="1" ht="45" customHeight="1" x14ac:dyDescent="0.25">
      <c r="A27" s="264" t="s">
        <v>42</v>
      </c>
      <c r="B27" s="275" t="s">
        <v>37</v>
      </c>
      <c r="C27" s="267" t="s">
        <v>32</v>
      </c>
      <c r="D27" s="270" t="s">
        <v>219</v>
      </c>
      <c r="E27" s="142" t="s">
        <v>218</v>
      </c>
      <c r="F27" s="125" t="s">
        <v>384</v>
      </c>
      <c r="G27" s="143"/>
      <c r="H27" s="280" t="s">
        <v>417</v>
      </c>
    </row>
    <row r="28" spans="1:14" s="11" customFormat="1" ht="60" x14ac:dyDescent="0.25">
      <c r="A28" s="265"/>
      <c r="B28" s="306"/>
      <c r="C28" s="268"/>
      <c r="D28" s="271"/>
      <c r="E28" s="104" t="s">
        <v>222</v>
      </c>
      <c r="F28" s="105" t="s">
        <v>385</v>
      </c>
      <c r="G28" s="45"/>
      <c r="H28" s="294"/>
    </row>
    <row r="29" spans="1:14" s="11" customFormat="1" x14ac:dyDescent="0.25">
      <c r="A29" s="265"/>
      <c r="B29" s="306"/>
      <c r="C29" s="268"/>
      <c r="D29" s="271"/>
      <c r="E29" s="94" t="s">
        <v>38</v>
      </c>
      <c r="F29" s="95"/>
      <c r="G29" s="45"/>
      <c r="H29" s="147"/>
    </row>
    <row r="30" spans="1:14" s="11" customFormat="1" x14ac:dyDescent="0.25">
      <c r="A30" s="265"/>
      <c r="B30" s="306"/>
      <c r="C30" s="268"/>
      <c r="D30" s="271"/>
      <c r="E30" s="93" t="s">
        <v>108</v>
      </c>
      <c r="F30" s="106" t="s">
        <v>127</v>
      </c>
      <c r="G30" s="45"/>
      <c r="H30" s="147"/>
    </row>
    <row r="31" spans="1:14" s="11" customFormat="1" ht="45.75" thickBot="1" x14ac:dyDescent="0.3">
      <c r="A31" s="266"/>
      <c r="B31" s="276"/>
      <c r="C31" s="269"/>
      <c r="D31" s="272"/>
      <c r="E31" s="144" t="s">
        <v>415</v>
      </c>
      <c r="F31" s="114" t="s">
        <v>416</v>
      </c>
      <c r="G31" s="114" t="s">
        <v>451</v>
      </c>
      <c r="H31" s="116" t="str">
        <f>$H$22</f>
        <v xml:space="preserve">Cíle kvality 2026,
přezkoumání systému managementu </v>
      </c>
    </row>
    <row r="32" spans="1:14" s="11" customFormat="1" x14ac:dyDescent="0.25">
      <c r="A32" s="264" t="s">
        <v>43</v>
      </c>
      <c r="B32" s="275" t="s">
        <v>104</v>
      </c>
      <c r="C32" s="267" t="s">
        <v>32</v>
      </c>
      <c r="D32" s="273" t="s">
        <v>137</v>
      </c>
      <c r="E32" s="125" t="s">
        <v>109</v>
      </c>
      <c r="F32" s="145" t="s">
        <v>154</v>
      </c>
      <c r="G32" s="267"/>
      <c r="H32" s="280"/>
    </row>
    <row r="33" spans="1:8" s="11" customFormat="1" ht="15.75" thickBot="1" x14ac:dyDescent="0.3">
      <c r="A33" s="266"/>
      <c r="B33" s="276"/>
      <c r="C33" s="269"/>
      <c r="D33" s="274"/>
      <c r="E33" s="137" t="s">
        <v>62</v>
      </c>
      <c r="F33" s="113"/>
      <c r="G33" s="269"/>
      <c r="H33" s="282"/>
    </row>
    <row r="35" spans="1:8" x14ac:dyDescent="0.25">
      <c r="B35" s="19" t="s">
        <v>53</v>
      </c>
      <c r="C35" s="20">
        <v>1</v>
      </c>
      <c r="D35" s="20"/>
    </row>
    <row r="36" spans="1:8" x14ac:dyDescent="0.25">
      <c r="B36" s="21" t="s">
        <v>54</v>
      </c>
      <c r="C36" s="22">
        <v>3</v>
      </c>
      <c r="D36" s="22"/>
    </row>
    <row r="38" spans="1:8" x14ac:dyDescent="0.25">
      <c r="B38" s="46" t="s">
        <v>386</v>
      </c>
    </row>
    <row r="39" spans="1:8" x14ac:dyDescent="0.25">
      <c r="B39" s="46" t="s">
        <v>56</v>
      </c>
    </row>
    <row r="42" spans="1:8" ht="30" x14ac:dyDescent="0.25">
      <c r="B42" s="14" t="s">
        <v>59</v>
      </c>
      <c r="C42" s="15">
        <v>44605</v>
      </c>
      <c r="D42" s="51"/>
      <c r="E42" s="11"/>
      <c r="F42" s="14" t="s">
        <v>452</v>
      </c>
      <c r="H42" s="260" t="s">
        <v>453</v>
      </c>
    </row>
    <row r="43" spans="1:8" x14ac:dyDescent="0.25">
      <c r="B43" s="16"/>
      <c r="C43" s="12"/>
      <c r="D43" s="12"/>
      <c r="E43" s="11"/>
      <c r="F43" s="4" t="s">
        <v>440</v>
      </c>
    </row>
    <row r="44" spans="1:8" x14ac:dyDescent="0.25">
      <c r="B44" s="14" t="s">
        <v>57</v>
      </c>
      <c r="C44" s="17" t="s">
        <v>369</v>
      </c>
      <c r="D44" s="12"/>
      <c r="E44" s="11"/>
      <c r="F44" s="14" t="s">
        <v>406</v>
      </c>
      <c r="H44" s="260" t="s">
        <v>428</v>
      </c>
    </row>
    <row r="45" spans="1:8" x14ac:dyDescent="0.25">
      <c r="E45" s="2"/>
    </row>
    <row r="46" spans="1:8" x14ac:dyDescent="0.25">
      <c r="E46" s="2"/>
    </row>
    <row r="47" spans="1:8" x14ac:dyDescent="0.25">
      <c r="E47" s="2"/>
    </row>
    <row r="48" spans="1:8" x14ac:dyDescent="0.25">
      <c r="E48" s="2"/>
    </row>
    <row r="49" spans="2:5" x14ac:dyDescent="0.25">
      <c r="E49" s="2"/>
    </row>
    <row r="50" spans="2:5" x14ac:dyDescent="0.25">
      <c r="E50" s="2"/>
    </row>
    <row r="51" spans="2:5" x14ac:dyDescent="0.25">
      <c r="B51" s="47"/>
      <c r="E51" s="2"/>
    </row>
    <row r="52" spans="2:5" x14ac:dyDescent="0.25">
      <c r="E52" s="2"/>
    </row>
    <row r="53" spans="2:5" x14ac:dyDescent="0.25">
      <c r="E53" s="2"/>
    </row>
    <row r="54" spans="2:5" x14ac:dyDescent="0.25">
      <c r="E54" s="2"/>
    </row>
    <row r="55" spans="2:5" x14ac:dyDescent="0.25">
      <c r="E55" s="2"/>
    </row>
    <row r="56" spans="2:5" x14ac:dyDescent="0.25">
      <c r="E56" s="2"/>
    </row>
    <row r="57" spans="2:5" x14ac:dyDescent="0.25">
      <c r="E57" s="2"/>
    </row>
    <row r="58" spans="2:5" x14ac:dyDescent="0.25">
      <c r="E58" s="2"/>
    </row>
    <row r="59" spans="2:5" x14ac:dyDescent="0.25">
      <c r="E59" s="2"/>
    </row>
    <row r="60" spans="2:5" x14ac:dyDescent="0.25">
      <c r="E60" s="2"/>
    </row>
    <row r="61" spans="2:5" x14ac:dyDescent="0.25">
      <c r="E61" s="2"/>
    </row>
    <row r="62" spans="2:5" x14ac:dyDescent="0.25">
      <c r="E62" s="2"/>
    </row>
    <row r="63" spans="2:5" x14ac:dyDescent="0.25">
      <c r="E63" s="2"/>
    </row>
    <row r="64" spans="2:5" x14ac:dyDescent="0.25">
      <c r="B64" s="47"/>
      <c r="E64" s="2"/>
    </row>
    <row r="65" spans="2:5" x14ac:dyDescent="0.25">
      <c r="B65" s="47"/>
      <c r="E65" s="2"/>
    </row>
    <row r="66" spans="2:5" x14ac:dyDescent="0.25">
      <c r="B66" s="47"/>
      <c r="E66" s="2"/>
    </row>
    <row r="67" spans="2:5" x14ac:dyDescent="0.25">
      <c r="B67" s="47"/>
      <c r="E67" s="2"/>
    </row>
    <row r="68" spans="2:5" x14ac:dyDescent="0.25">
      <c r="B68" s="47"/>
      <c r="E68" s="2"/>
    </row>
    <row r="69" spans="2:5" x14ac:dyDescent="0.25">
      <c r="B69" s="47"/>
      <c r="E69" s="2"/>
    </row>
    <row r="70" spans="2:5" x14ac:dyDescent="0.25">
      <c r="E70" s="2"/>
    </row>
    <row r="71" spans="2:5" x14ac:dyDescent="0.25">
      <c r="E71" s="2"/>
    </row>
    <row r="72" spans="2:5" x14ac:dyDescent="0.25">
      <c r="E72" s="2"/>
    </row>
    <row r="73" spans="2:5" x14ac:dyDescent="0.25">
      <c r="B73" s="47"/>
    </row>
    <row r="74" spans="2:5" x14ac:dyDescent="0.25">
      <c r="E74" s="2"/>
    </row>
    <row r="76" spans="2:5" x14ac:dyDescent="0.25">
      <c r="E76" s="2"/>
    </row>
    <row r="77" spans="2:5" x14ac:dyDescent="0.25">
      <c r="E77" s="2"/>
    </row>
    <row r="78" spans="2:5" x14ac:dyDescent="0.25">
      <c r="E78" s="2"/>
    </row>
    <row r="79" spans="2:5" x14ac:dyDescent="0.25">
      <c r="E79" s="2"/>
    </row>
    <row r="80" spans="2:5" x14ac:dyDescent="0.25">
      <c r="E80" s="2"/>
    </row>
    <row r="81" spans="2:5" x14ac:dyDescent="0.25">
      <c r="E81" s="2"/>
    </row>
    <row r="82" spans="2:5" x14ac:dyDescent="0.25">
      <c r="E82" s="2"/>
    </row>
    <row r="83" spans="2:5" x14ac:dyDescent="0.25">
      <c r="E83" s="2"/>
    </row>
    <row r="84" spans="2:5" x14ac:dyDescent="0.25">
      <c r="E84" s="2"/>
    </row>
    <row r="85" spans="2:5" x14ac:dyDescent="0.25">
      <c r="E85" s="2"/>
    </row>
    <row r="86" spans="2:5" x14ac:dyDescent="0.25">
      <c r="E86" s="2"/>
    </row>
    <row r="87" spans="2:5" x14ac:dyDescent="0.25">
      <c r="E87" s="2"/>
    </row>
    <row r="88" spans="2:5" x14ac:dyDescent="0.25">
      <c r="E88" s="2"/>
    </row>
    <row r="89" spans="2:5" x14ac:dyDescent="0.25">
      <c r="E89" s="2"/>
    </row>
    <row r="92" spans="2:5" x14ac:dyDescent="0.25">
      <c r="B92" s="47"/>
      <c r="E92" s="2"/>
    </row>
    <row r="93" spans="2:5" x14ac:dyDescent="0.25">
      <c r="E93" s="2"/>
    </row>
    <row r="94" spans="2:5" x14ac:dyDescent="0.25">
      <c r="B94" s="47"/>
      <c r="E94" s="2"/>
    </row>
    <row r="95" spans="2:5" x14ac:dyDescent="0.25">
      <c r="B95" s="47"/>
      <c r="E95" s="2"/>
    </row>
    <row r="96" spans="2:5" x14ac:dyDescent="0.25">
      <c r="B96" s="47"/>
      <c r="E96" s="2"/>
    </row>
    <row r="97" spans="2:5" x14ac:dyDescent="0.25">
      <c r="B97" s="47"/>
      <c r="E97" s="2"/>
    </row>
    <row r="98" spans="2:5" x14ac:dyDescent="0.25">
      <c r="B98" s="47"/>
      <c r="E98" s="2"/>
    </row>
    <row r="99" spans="2:5" x14ac:dyDescent="0.25">
      <c r="B99" s="47"/>
      <c r="E99" s="2"/>
    </row>
    <row r="100" spans="2:5" x14ac:dyDescent="0.25">
      <c r="B100" s="47"/>
      <c r="E100" s="2"/>
    </row>
    <row r="101" spans="2:5" x14ac:dyDescent="0.25">
      <c r="B101" s="47"/>
      <c r="E101" s="2"/>
    </row>
    <row r="102" spans="2:5" ht="14.25" customHeight="1" x14ac:dyDescent="0.25">
      <c r="B102" s="47"/>
      <c r="E102" s="2"/>
    </row>
    <row r="103" spans="2:5" x14ac:dyDescent="0.25">
      <c r="B103" s="47"/>
      <c r="E103" s="2"/>
    </row>
    <row r="104" spans="2:5" x14ac:dyDescent="0.25">
      <c r="B104" s="47"/>
    </row>
    <row r="105" spans="2:5" x14ac:dyDescent="0.25">
      <c r="B105" s="47"/>
    </row>
    <row r="106" spans="2:5" x14ac:dyDescent="0.25">
      <c r="B106" s="47"/>
    </row>
    <row r="107" spans="2:5" x14ac:dyDescent="0.25">
      <c r="B107" s="47"/>
    </row>
    <row r="108" spans="2:5" x14ac:dyDescent="0.25">
      <c r="B108" s="47"/>
    </row>
    <row r="109" spans="2:5" x14ac:dyDescent="0.25">
      <c r="B109" s="47"/>
    </row>
    <row r="110" spans="2:5" x14ac:dyDescent="0.25">
      <c r="B110" s="47"/>
    </row>
    <row r="111" spans="2:5" x14ac:dyDescent="0.25">
      <c r="B111" s="47"/>
    </row>
    <row r="112" spans="2:5" x14ac:dyDescent="0.25">
      <c r="B112" s="47"/>
    </row>
    <row r="113" spans="2:2" x14ac:dyDescent="0.25">
      <c r="B113" s="47"/>
    </row>
    <row r="114" spans="2:2" x14ac:dyDescent="0.25">
      <c r="B114" s="47"/>
    </row>
    <row r="115" spans="2:2" x14ac:dyDescent="0.25">
      <c r="B115" s="47"/>
    </row>
    <row r="116" spans="2:2" x14ac:dyDescent="0.25">
      <c r="B116" s="47"/>
    </row>
    <row r="117" spans="2:2" x14ac:dyDescent="0.25">
      <c r="B117" s="47"/>
    </row>
    <row r="118" spans="2:2" x14ac:dyDescent="0.25">
      <c r="B118" s="47"/>
    </row>
    <row r="119" spans="2:2" x14ac:dyDescent="0.25">
      <c r="B119" s="47"/>
    </row>
    <row r="120" spans="2:2" x14ac:dyDescent="0.25">
      <c r="B120" s="47"/>
    </row>
    <row r="121" spans="2:2" x14ac:dyDescent="0.25">
      <c r="B121" s="47"/>
    </row>
    <row r="122" spans="2:2" x14ac:dyDescent="0.25">
      <c r="B122" s="47"/>
    </row>
    <row r="123" spans="2:2" x14ac:dyDescent="0.25">
      <c r="B123" s="47"/>
    </row>
    <row r="124" spans="2:2" x14ac:dyDescent="0.25">
      <c r="B124" s="47"/>
    </row>
    <row r="125" spans="2:2" x14ac:dyDescent="0.25">
      <c r="B125" s="47"/>
    </row>
    <row r="126" spans="2:2" x14ac:dyDescent="0.25">
      <c r="B126" s="47"/>
    </row>
    <row r="127" spans="2:2" x14ac:dyDescent="0.25">
      <c r="B127" s="47"/>
    </row>
    <row r="128" spans="2:2" x14ac:dyDescent="0.25">
      <c r="B128" s="47"/>
    </row>
    <row r="129" spans="2:2" x14ac:dyDescent="0.25">
      <c r="B129" s="47"/>
    </row>
    <row r="130" spans="2:2" x14ac:dyDescent="0.25">
      <c r="B130" s="47"/>
    </row>
    <row r="131" spans="2:2" x14ac:dyDescent="0.25">
      <c r="B131" s="47"/>
    </row>
    <row r="132" spans="2:2" x14ac:dyDescent="0.25">
      <c r="B132" s="47"/>
    </row>
    <row r="133" spans="2:2" x14ac:dyDescent="0.25">
      <c r="B133" s="47"/>
    </row>
    <row r="134" spans="2:2" x14ac:dyDescent="0.25">
      <c r="B134" s="47"/>
    </row>
    <row r="135" spans="2:2" x14ac:dyDescent="0.25">
      <c r="B135" s="47"/>
    </row>
    <row r="136" spans="2:2" x14ac:dyDescent="0.25">
      <c r="B136" s="47"/>
    </row>
    <row r="137" spans="2:2" x14ac:dyDescent="0.25">
      <c r="B137" s="47"/>
    </row>
    <row r="138" spans="2:2" x14ac:dyDescent="0.25">
      <c r="B138" s="47"/>
    </row>
    <row r="139" spans="2:2" x14ac:dyDescent="0.25">
      <c r="B139" s="47"/>
    </row>
    <row r="140" spans="2:2" x14ac:dyDescent="0.25">
      <c r="B140" s="47"/>
    </row>
    <row r="141" spans="2:2" x14ac:dyDescent="0.25">
      <c r="B141" s="47"/>
    </row>
    <row r="142" spans="2:2" x14ac:dyDescent="0.25">
      <c r="B142" s="47"/>
    </row>
    <row r="143" spans="2:2" x14ac:dyDescent="0.25">
      <c r="B143" s="47"/>
    </row>
    <row r="144" spans="2:2" x14ac:dyDescent="0.25">
      <c r="B144" s="47"/>
    </row>
    <row r="145" spans="2:2" x14ac:dyDescent="0.25">
      <c r="B145" s="47"/>
    </row>
    <row r="146" spans="2:2" x14ac:dyDescent="0.25">
      <c r="B146" s="47"/>
    </row>
    <row r="147" spans="2:2" x14ac:dyDescent="0.25">
      <c r="B147" s="47"/>
    </row>
    <row r="148" spans="2:2" x14ac:dyDescent="0.25">
      <c r="B148" s="47"/>
    </row>
    <row r="149" spans="2:2" x14ac:dyDescent="0.25">
      <c r="B149" s="47"/>
    </row>
    <row r="150" spans="2:2" x14ac:dyDescent="0.25">
      <c r="B150" s="47"/>
    </row>
    <row r="151" spans="2:2" x14ac:dyDescent="0.25">
      <c r="B151" s="47"/>
    </row>
    <row r="152" spans="2:2" x14ac:dyDescent="0.25">
      <c r="B152" s="47"/>
    </row>
    <row r="153" spans="2:2" x14ac:dyDescent="0.25">
      <c r="B153" s="47"/>
    </row>
    <row r="154" spans="2:2" x14ac:dyDescent="0.25">
      <c r="B154" s="47"/>
    </row>
    <row r="155" spans="2:2" x14ac:dyDescent="0.25">
      <c r="B155" s="47"/>
    </row>
    <row r="156" spans="2:2" x14ac:dyDescent="0.25">
      <c r="B156" s="47"/>
    </row>
    <row r="157" spans="2:2" x14ac:dyDescent="0.25">
      <c r="B157" s="47"/>
    </row>
    <row r="158" spans="2:2" x14ac:dyDescent="0.25">
      <c r="B158" s="47"/>
    </row>
    <row r="159" spans="2:2" x14ac:dyDescent="0.25">
      <c r="B159" s="47"/>
    </row>
    <row r="160" spans="2:2" x14ac:dyDescent="0.25">
      <c r="B160" s="47"/>
    </row>
    <row r="161" spans="2:2" x14ac:dyDescent="0.25">
      <c r="B161" s="47"/>
    </row>
    <row r="162" spans="2:2" x14ac:dyDescent="0.25">
      <c r="B162" s="47"/>
    </row>
    <row r="163" spans="2:2" x14ac:dyDescent="0.25">
      <c r="B163" s="47"/>
    </row>
    <row r="164" spans="2:2" x14ac:dyDescent="0.25">
      <c r="B164" s="47"/>
    </row>
    <row r="165" spans="2:2" x14ac:dyDescent="0.25">
      <c r="B165" s="47"/>
    </row>
    <row r="166" spans="2:2" x14ac:dyDescent="0.25">
      <c r="B166" s="47"/>
    </row>
    <row r="167" spans="2:2" x14ac:dyDescent="0.25">
      <c r="B167" s="47"/>
    </row>
  </sheetData>
  <mergeCells count="41">
    <mergeCell ref="G32:G33"/>
    <mergeCell ref="H32:H33"/>
    <mergeCell ref="A5:A6"/>
    <mergeCell ref="B5:B6"/>
    <mergeCell ref="C5:C6"/>
    <mergeCell ref="E5:E6"/>
    <mergeCell ref="D7:D9"/>
    <mergeCell ref="A7:A13"/>
    <mergeCell ref="C7:C13"/>
    <mergeCell ref="F5:F6"/>
    <mergeCell ref="G5:G6"/>
    <mergeCell ref="B7:B13"/>
    <mergeCell ref="B27:B31"/>
    <mergeCell ref="B24:B26"/>
    <mergeCell ref="B22:B23"/>
    <mergeCell ref="B18:B21"/>
    <mergeCell ref="F14:F15"/>
    <mergeCell ref="H14:H15"/>
    <mergeCell ref="G14:G15"/>
    <mergeCell ref="H22:H23"/>
    <mergeCell ref="H27:H28"/>
    <mergeCell ref="A18:A21"/>
    <mergeCell ref="C18:C21"/>
    <mergeCell ref="D18:D21"/>
    <mergeCell ref="A22:A23"/>
    <mergeCell ref="A14:A17"/>
    <mergeCell ref="C14:C17"/>
    <mergeCell ref="D15:D16"/>
    <mergeCell ref="B14:B17"/>
    <mergeCell ref="A24:A26"/>
    <mergeCell ref="C24:C26"/>
    <mergeCell ref="F24:F26"/>
    <mergeCell ref="H24:H26"/>
    <mergeCell ref="G24:G26"/>
    <mergeCell ref="A27:A31"/>
    <mergeCell ref="C27:C31"/>
    <mergeCell ref="D27:D31"/>
    <mergeCell ref="A32:A33"/>
    <mergeCell ref="C32:C33"/>
    <mergeCell ref="D32:D33"/>
    <mergeCell ref="B32:B33"/>
  </mergeCells>
  <pageMargins left="0.31496062992125984" right="0.31496062992125984" top="0.55118110236220474" bottom="0.78740157480314965" header="0.31496062992125984" footer="0.31496062992125984"/>
  <pageSetup paperSize="9" scale="63" fitToHeight="2" orientation="landscape" r:id="rId1"/>
  <headerFooter>
    <oddFooter>&amp;R&amp;P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"/>
  <sheetViews>
    <sheetView zoomScaleNormal="100" workbookViewId="0">
      <pane xSplit="4" ySplit="6" topLeftCell="E74" activePane="bottomRight" state="frozen"/>
      <selection pane="topRight" activeCell="F1" sqref="F1"/>
      <selection pane="bottomLeft" activeCell="A6" sqref="A6"/>
      <selection pane="bottomRight" activeCell="F81" sqref="F81"/>
    </sheetView>
  </sheetViews>
  <sheetFormatPr defaultColWidth="8.85546875" defaultRowHeight="15" x14ac:dyDescent="0.25"/>
  <cols>
    <col min="1" max="1" width="6.140625" style="6" customWidth="1"/>
    <col min="2" max="2" width="16.85546875" style="3" customWidth="1"/>
    <col min="3" max="3" width="10.42578125" style="6" customWidth="1"/>
    <col min="4" max="4" width="36.42578125" customWidth="1"/>
    <col min="5" max="5" width="48.140625" style="48" customWidth="1"/>
    <col min="6" max="6" width="39.140625" customWidth="1"/>
    <col min="7" max="7" width="15.42578125" customWidth="1"/>
    <col min="8" max="8" width="34.85546875" style="6" customWidth="1"/>
    <col min="9" max="9" width="36.7109375" customWidth="1"/>
  </cols>
  <sheetData>
    <row r="1" spans="1:8" ht="23.25" x14ac:dyDescent="0.35">
      <c r="A1" s="248" t="s">
        <v>401</v>
      </c>
      <c r="B1" s="46"/>
      <c r="D1" s="6"/>
      <c r="E1"/>
      <c r="H1"/>
    </row>
    <row r="2" spans="1:8" ht="21" x14ac:dyDescent="0.35">
      <c r="A2" s="1" t="s">
        <v>403</v>
      </c>
    </row>
    <row r="3" spans="1:8" x14ac:dyDescent="0.25">
      <c r="A3" s="8"/>
    </row>
    <row r="4" spans="1:8" s="3" customFormat="1" ht="15.75" thickBot="1" x14ac:dyDescent="0.3">
      <c r="A4" s="5"/>
      <c r="C4" s="5"/>
      <c r="E4" s="49"/>
      <c r="H4"/>
    </row>
    <row r="5" spans="1:8" s="9" customFormat="1" ht="30" customHeight="1" x14ac:dyDescent="0.25">
      <c r="A5" s="295" t="s">
        <v>0</v>
      </c>
      <c r="B5" s="297" t="s">
        <v>14</v>
      </c>
      <c r="C5" s="297" t="s">
        <v>15</v>
      </c>
      <c r="D5" s="107" t="s">
        <v>158</v>
      </c>
      <c r="E5" s="299" t="s">
        <v>58</v>
      </c>
      <c r="F5" s="108" t="s">
        <v>9</v>
      </c>
      <c r="G5" s="297" t="s">
        <v>10</v>
      </c>
      <c r="H5" s="250" t="s">
        <v>139</v>
      </c>
    </row>
    <row r="6" spans="1:8" s="9" customFormat="1" x14ac:dyDescent="0.25">
      <c r="A6" s="371"/>
      <c r="B6" s="360"/>
      <c r="C6" s="360"/>
      <c r="D6" s="89"/>
      <c r="E6" s="361"/>
      <c r="F6" s="50"/>
      <c r="G6" s="360"/>
      <c r="H6" s="251"/>
    </row>
    <row r="7" spans="1:8" s="9" customFormat="1" ht="15.75" thickBot="1" x14ac:dyDescent="0.3">
      <c r="A7" s="120"/>
      <c r="B7" s="121"/>
      <c r="C7" s="121"/>
      <c r="D7" s="252" t="s">
        <v>133</v>
      </c>
      <c r="E7" s="122"/>
      <c r="F7" s="253"/>
      <c r="G7" s="253"/>
      <c r="H7" s="123"/>
    </row>
    <row r="8" spans="1:8" s="11" customFormat="1" ht="29.25" customHeight="1" x14ac:dyDescent="0.25">
      <c r="A8" s="303" t="s">
        <v>20</v>
      </c>
      <c r="B8" s="305" t="s">
        <v>21</v>
      </c>
      <c r="C8" s="304" t="s">
        <v>16</v>
      </c>
      <c r="D8" s="362" t="s">
        <v>166</v>
      </c>
      <c r="E8" s="249" t="s">
        <v>160</v>
      </c>
      <c r="F8" s="310" t="s">
        <v>140</v>
      </c>
      <c r="G8" s="349" t="s">
        <v>429</v>
      </c>
      <c r="H8" s="348" t="s">
        <v>391</v>
      </c>
    </row>
    <row r="9" spans="1:8" s="11" customFormat="1" ht="17.25" customHeight="1" x14ac:dyDescent="0.25">
      <c r="A9" s="265"/>
      <c r="B9" s="290"/>
      <c r="C9" s="287"/>
      <c r="D9" s="363"/>
      <c r="E9" s="148" t="s">
        <v>420</v>
      </c>
      <c r="F9" s="328"/>
      <c r="G9" s="316"/>
      <c r="H9" s="281"/>
    </row>
    <row r="10" spans="1:8" s="11" customFormat="1" x14ac:dyDescent="0.25">
      <c r="A10" s="265"/>
      <c r="B10" s="290"/>
      <c r="C10" s="287"/>
      <c r="D10" s="363" t="s">
        <v>159</v>
      </c>
      <c r="E10" s="149" t="s">
        <v>165</v>
      </c>
      <c r="F10" s="328"/>
      <c r="G10" s="316"/>
      <c r="H10" s="281"/>
    </row>
    <row r="11" spans="1:8" s="11" customFormat="1" x14ac:dyDescent="0.25">
      <c r="A11" s="265"/>
      <c r="B11" s="290"/>
      <c r="C11" s="287"/>
      <c r="D11" s="363"/>
      <c r="E11" s="148" t="s">
        <v>161</v>
      </c>
      <c r="F11" s="328"/>
      <c r="G11" s="316"/>
      <c r="H11" s="281"/>
    </row>
    <row r="12" spans="1:8" s="11" customFormat="1" ht="25.5" x14ac:dyDescent="0.25">
      <c r="A12" s="265"/>
      <c r="B12" s="290"/>
      <c r="C12" s="287"/>
      <c r="D12" s="150" t="s">
        <v>389</v>
      </c>
      <c r="E12" s="151" t="s">
        <v>390</v>
      </c>
      <c r="F12" s="328"/>
      <c r="G12" s="316"/>
      <c r="H12" s="281"/>
    </row>
    <row r="13" spans="1:8" s="11" customFormat="1" ht="38.25" x14ac:dyDescent="0.25">
      <c r="A13" s="265"/>
      <c r="B13" s="290"/>
      <c r="C13" s="287"/>
      <c r="D13" s="150" t="s">
        <v>162</v>
      </c>
      <c r="E13" s="151" t="s">
        <v>164</v>
      </c>
      <c r="F13" s="328"/>
      <c r="G13" s="316"/>
      <c r="H13" s="281"/>
    </row>
    <row r="14" spans="1:8" s="11" customFormat="1" ht="25.5" x14ac:dyDescent="0.25">
      <c r="A14" s="265"/>
      <c r="B14" s="290"/>
      <c r="C14" s="287"/>
      <c r="D14" s="152" t="s">
        <v>134</v>
      </c>
      <c r="E14" s="153" t="s">
        <v>163</v>
      </c>
      <c r="F14" s="328"/>
      <c r="G14" s="316"/>
      <c r="H14" s="281"/>
    </row>
    <row r="15" spans="1:8" s="11" customFormat="1" ht="26.25" thickBot="1" x14ac:dyDescent="0.3">
      <c r="A15" s="266"/>
      <c r="B15" s="291"/>
      <c r="C15" s="288"/>
      <c r="D15" s="238" t="s">
        <v>387</v>
      </c>
      <c r="E15" s="239" t="s">
        <v>419</v>
      </c>
      <c r="F15" s="340"/>
      <c r="G15" s="317"/>
      <c r="H15" s="282"/>
    </row>
    <row r="16" spans="1:8" s="11" customFormat="1" ht="25.5" customHeight="1" x14ac:dyDescent="0.25">
      <c r="A16" s="264" t="s">
        <v>7</v>
      </c>
      <c r="B16" s="275" t="s">
        <v>8</v>
      </c>
      <c r="C16" s="267" t="s">
        <v>16</v>
      </c>
      <c r="D16" s="364" t="s">
        <v>135</v>
      </c>
      <c r="E16" s="225" t="s">
        <v>26</v>
      </c>
      <c r="F16" s="231" t="s">
        <v>175</v>
      </c>
      <c r="G16" s="354" t="s">
        <v>429</v>
      </c>
      <c r="H16" s="357" t="s">
        <v>362</v>
      </c>
    </row>
    <row r="17" spans="1:8" s="11" customFormat="1" x14ac:dyDescent="0.25">
      <c r="A17" s="265"/>
      <c r="B17" s="306"/>
      <c r="C17" s="268"/>
      <c r="D17" s="365"/>
      <c r="E17" s="154" t="s">
        <v>22</v>
      </c>
      <c r="F17" s="160" t="s">
        <v>111</v>
      </c>
      <c r="G17" s="316"/>
      <c r="H17" s="358"/>
    </row>
    <row r="18" spans="1:8" s="11" customFormat="1" ht="51" customHeight="1" x14ac:dyDescent="0.25">
      <c r="A18" s="265"/>
      <c r="B18" s="306"/>
      <c r="C18" s="268"/>
      <c r="D18" s="365"/>
      <c r="E18" s="155" t="s">
        <v>167</v>
      </c>
      <c r="F18" s="161" t="s">
        <v>392</v>
      </c>
      <c r="G18" s="162" t="s">
        <v>430</v>
      </c>
      <c r="H18" s="232" t="s">
        <v>362</v>
      </c>
    </row>
    <row r="19" spans="1:8" s="11" customFormat="1" ht="51" customHeight="1" x14ac:dyDescent="0.25">
      <c r="A19" s="265"/>
      <c r="B19" s="306"/>
      <c r="C19" s="163" t="s">
        <v>226</v>
      </c>
      <c r="D19" s="164" t="s">
        <v>225</v>
      </c>
      <c r="E19" s="165" t="s">
        <v>223</v>
      </c>
      <c r="F19" s="166" t="s">
        <v>224</v>
      </c>
      <c r="G19" s="167" t="str">
        <f>G16</f>
        <v>31.12.2024
vedení společnosti</v>
      </c>
      <c r="H19" s="233" t="s">
        <v>227</v>
      </c>
    </row>
    <row r="20" spans="1:8" s="11" customFormat="1" ht="42" customHeight="1" x14ac:dyDescent="0.25">
      <c r="A20" s="265"/>
      <c r="B20" s="306"/>
      <c r="C20" s="268"/>
      <c r="D20" s="168" t="s">
        <v>189</v>
      </c>
      <c r="E20" s="155" t="s">
        <v>190</v>
      </c>
      <c r="F20" s="54" t="s">
        <v>191</v>
      </c>
      <c r="G20" s="162" t="str">
        <f>G19</f>
        <v>31.12.2024
vedení společnosti</v>
      </c>
      <c r="H20" s="232" t="s">
        <v>362</v>
      </c>
    </row>
    <row r="21" spans="1:8" s="11" customFormat="1" ht="46.5" customHeight="1" thickBot="1" x14ac:dyDescent="0.3">
      <c r="A21" s="266"/>
      <c r="B21" s="276"/>
      <c r="C21" s="269"/>
      <c r="D21" s="234" t="s">
        <v>203</v>
      </c>
      <c r="E21" s="235" t="s">
        <v>204</v>
      </c>
      <c r="F21" s="215" t="s">
        <v>202</v>
      </c>
      <c r="G21" s="236" t="str">
        <f>G20</f>
        <v>31.12.2024
vedení společnosti</v>
      </c>
      <c r="H21" s="237" t="s">
        <v>363</v>
      </c>
    </row>
    <row r="22" spans="1:8" s="11" customFormat="1" x14ac:dyDescent="0.25">
      <c r="A22" s="264" t="s">
        <v>18</v>
      </c>
      <c r="B22" s="275" t="s">
        <v>188</v>
      </c>
      <c r="C22" s="267" t="s">
        <v>16</v>
      </c>
      <c r="D22" s="366" t="s">
        <v>136</v>
      </c>
      <c r="E22" s="228" t="s">
        <v>112</v>
      </c>
      <c r="F22" s="229"/>
      <c r="G22" s="311" t="str">
        <f>G21</f>
        <v>31.12.2024
vedení společnosti</v>
      </c>
      <c r="H22" s="357" t="s">
        <v>362</v>
      </c>
    </row>
    <row r="23" spans="1:8" s="11" customFormat="1" x14ac:dyDescent="0.25">
      <c r="A23" s="265"/>
      <c r="B23" s="306"/>
      <c r="C23" s="268"/>
      <c r="D23" s="367"/>
      <c r="E23" s="154" t="s">
        <v>91</v>
      </c>
      <c r="F23" s="169" t="s">
        <v>110</v>
      </c>
      <c r="G23" s="312"/>
      <c r="H23" s="358"/>
    </row>
    <row r="24" spans="1:8" s="11" customFormat="1" ht="21.75" customHeight="1" x14ac:dyDescent="0.25">
      <c r="A24" s="265"/>
      <c r="B24" s="306"/>
      <c r="C24" s="268"/>
      <c r="D24" s="367"/>
      <c r="E24" s="154" t="s">
        <v>102</v>
      </c>
      <c r="F24" s="170" t="s">
        <v>122</v>
      </c>
      <c r="G24" s="170" t="s">
        <v>393</v>
      </c>
      <c r="H24" s="358"/>
    </row>
    <row r="25" spans="1:8" s="11" customFormat="1" ht="15.75" thickBot="1" x14ac:dyDescent="0.3">
      <c r="A25" s="266"/>
      <c r="B25" s="276"/>
      <c r="C25" s="269"/>
      <c r="D25" s="368"/>
      <c r="E25" s="230" t="s">
        <v>113</v>
      </c>
      <c r="F25" s="214" t="s">
        <v>168</v>
      </c>
      <c r="G25" s="214"/>
      <c r="H25" s="359"/>
    </row>
    <row r="26" spans="1:8" s="11" customFormat="1" ht="22.35" customHeight="1" x14ac:dyDescent="0.25">
      <c r="A26" s="264">
        <v>4</v>
      </c>
      <c r="B26" s="344" t="s">
        <v>96</v>
      </c>
      <c r="C26" s="267" t="s">
        <v>16</v>
      </c>
      <c r="D26" s="286" t="s">
        <v>170</v>
      </c>
      <c r="E26" s="225" t="s">
        <v>17</v>
      </c>
      <c r="F26" s="226" t="s">
        <v>169</v>
      </c>
      <c r="G26" s="327"/>
      <c r="H26" s="350" t="s">
        <v>141</v>
      </c>
    </row>
    <row r="27" spans="1:8" s="11" customFormat="1" x14ac:dyDescent="0.25">
      <c r="A27" s="265"/>
      <c r="B27" s="345"/>
      <c r="C27" s="268"/>
      <c r="D27" s="287"/>
      <c r="E27" s="148" t="s">
        <v>172</v>
      </c>
      <c r="F27" s="156" t="s">
        <v>173</v>
      </c>
      <c r="G27" s="328"/>
      <c r="H27" s="351"/>
    </row>
    <row r="28" spans="1:8" s="11" customFormat="1" x14ac:dyDescent="0.25">
      <c r="A28" s="265"/>
      <c r="B28" s="345"/>
      <c r="C28" s="268"/>
      <c r="D28" s="287"/>
      <c r="E28" s="148" t="s">
        <v>171</v>
      </c>
      <c r="F28" s="156" t="s">
        <v>174</v>
      </c>
      <c r="G28" s="328"/>
      <c r="H28" s="351"/>
    </row>
    <row r="29" spans="1:8" s="11" customFormat="1" x14ac:dyDescent="0.25">
      <c r="A29" s="265"/>
      <c r="B29" s="345"/>
      <c r="C29" s="268"/>
      <c r="D29" s="287"/>
      <c r="E29" s="148"/>
      <c r="F29" s="156" t="s">
        <v>92</v>
      </c>
      <c r="G29" s="328"/>
      <c r="H29" s="351"/>
    </row>
    <row r="30" spans="1:8" s="11" customFormat="1" x14ac:dyDescent="0.25">
      <c r="A30" s="265"/>
      <c r="B30" s="345"/>
      <c r="C30" s="268"/>
      <c r="D30" s="287"/>
      <c r="E30" s="148" t="s">
        <v>23</v>
      </c>
      <c r="F30" s="156" t="s">
        <v>120</v>
      </c>
      <c r="G30" s="328"/>
      <c r="H30" s="351"/>
    </row>
    <row r="31" spans="1:8" s="11" customFormat="1" x14ac:dyDescent="0.25">
      <c r="A31" s="265"/>
      <c r="B31" s="345"/>
      <c r="C31" s="268"/>
      <c r="D31" s="287"/>
      <c r="E31" s="148"/>
      <c r="F31" s="156"/>
      <c r="G31" s="328"/>
      <c r="H31" s="351"/>
    </row>
    <row r="32" spans="1:8" s="11" customFormat="1" ht="51" x14ac:dyDescent="0.25">
      <c r="A32" s="265"/>
      <c r="B32" s="345"/>
      <c r="C32" s="324" t="s">
        <v>226</v>
      </c>
      <c r="D32" s="326" t="s">
        <v>252</v>
      </c>
      <c r="E32" s="157" t="s">
        <v>250</v>
      </c>
      <c r="F32" s="158" t="s">
        <v>251</v>
      </c>
      <c r="G32" s="158" t="str">
        <f>G21</f>
        <v>31.12.2024
vedení společnosti</v>
      </c>
      <c r="H32" s="351"/>
    </row>
    <row r="33" spans="1:8" s="11" customFormat="1" ht="45" customHeight="1" x14ac:dyDescent="0.25">
      <c r="A33" s="265"/>
      <c r="B33" s="345"/>
      <c r="C33" s="324"/>
      <c r="D33" s="326"/>
      <c r="E33" s="157" t="s">
        <v>253</v>
      </c>
      <c r="F33" s="158" t="s">
        <v>254</v>
      </c>
      <c r="G33" s="158" t="s">
        <v>431</v>
      </c>
      <c r="H33" s="281" t="s">
        <v>255</v>
      </c>
    </row>
    <row r="34" spans="1:8" s="11" customFormat="1" ht="47.25" customHeight="1" x14ac:dyDescent="0.25">
      <c r="A34" s="265"/>
      <c r="B34" s="345"/>
      <c r="C34" s="324"/>
      <c r="D34" s="326"/>
      <c r="E34" s="157" t="s">
        <v>256</v>
      </c>
      <c r="F34" s="158" t="s">
        <v>257</v>
      </c>
      <c r="G34" s="158" t="s">
        <v>432</v>
      </c>
      <c r="H34" s="281"/>
    </row>
    <row r="35" spans="1:8" s="11" customFormat="1" ht="59.25" customHeight="1" x14ac:dyDescent="0.25">
      <c r="A35" s="265"/>
      <c r="B35" s="345"/>
      <c r="C35" s="324"/>
      <c r="D35" s="326"/>
      <c r="E35" s="159" t="s">
        <v>258</v>
      </c>
      <c r="F35" s="158" t="s">
        <v>259</v>
      </c>
      <c r="G35" s="158" t="str">
        <f>G33</f>
        <v>31.12.2024
A. Guriča</v>
      </c>
      <c r="H35" s="281"/>
    </row>
    <row r="36" spans="1:8" s="11" customFormat="1" ht="40.5" customHeight="1" x14ac:dyDescent="0.25">
      <c r="A36" s="265"/>
      <c r="B36" s="345"/>
      <c r="C36" s="324"/>
      <c r="D36" s="326"/>
      <c r="E36" s="159" t="s">
        <v>260</v>
      </c>
      <c r="F36" s="158" t="s">
        <v>261</v>
      </c>
      <c r="G36" s="158" t="str">
        <f t="shared" ref="G36:G41" si="0">G35</f>
        <v>31.12.2024
A. Guriča</v>
      </c>
      <c r="H36" s="281"/>
    </row>
    <row r="37" spans="1:8" s="11" customFormat="1" ht="24.75" customHeight="1" x14ac:dyDescent="0.25">
      <c r="A37" s="265"/>
      <c r="B37" s="345"/>
      <c r="C37" s="324"/>
      <c r="D37" s="326"/>
      <c r="E37" s="159" t="s">
        <v>266</v>
      </c>
      <c r="F37" s="158" t="s">
        <v>262</v>
      </c>
      <c r="G37" s="158" t="str">
        <f t="shared" si="0"/>
        <v>31.12.2024
A. Guriča</v>
      </c>
      <c r="H37" s="281"/>
    </row>
    <row r="38" spans="1:8" s="11" customFormat="1" ht="39.75" customHeight="1" x14ac:dyDescent="0.25">
      <c r="A38" s="265"/>
      <c r="B38" s="345"/>
      <c r="C38" s="324"/>
      <c r="D38" s="313" t="s">
        <v>263</v>
      </c>
      <c r="E38" s="159" t="s">
        <v>264</v>
      </c>
      <c r="F38" s="159" t="s">
        <v>265</v>
      </c>
      <c r="G38" s="158" t="str">
        <f t="shared" si="0"/>
        <v>31.12.2024
A. Guriča</v>
      </c>
      <c r="H38" s="281"/>
    </row>
    <row r="39" spans="1:8" s="11" customFormat="1" ht="36.75" customHeight="1" x14ac:dyDescent="0.25">
      <c r="A39" s="265"/>
      <c r="B39" s="345"/>
      <c r="C39" s="324"/>
      <c r="D39" s="314"/>
      <c r="E39" s="159" t="s">
        <v>267</v>
      </c>
      <c r="F39" s="159" t="s">
        <v>421</v>
      </c>
      <c r="G39" s="158" t="str">
        <f t="shared" si="0"/>
        <v>31.12.2024
A. Guriča</v>
      </c>
      <c r="H39" s="281"/>
    </row>
    <row r="40" spans="1:8" s="11" customFormat="1" ht="27.75" customHeight="1" x14ac:dyDescent="0.25">
      <c r="A40" s="265"/>
      <c r="B40" s="345"/>
      <c r="C40" s="324"/>
      <c r="D40" s="314"/>
      <c r="E40" s="157" t="s">
        <v>268</v>
      </c>
      <c r="F40" s="157" t="s">
        <v>269</v>
      </c>
      <c r="G40" s="158" t="str">
        <f t="shared" si="0"/>
        <v>31.12.2024
A. Guriča</v>
      </c>
      <c r="H40" s="281"/>
    </row>
    <row r="41" spans="1:8" s="11" customFormat="1" ht="27.75" customHeight="1" x14ac:dyDescent="0.25">
      <c r="A41" s="265"/>
      <c r="B41" s="345"/>
      <c r="C41" s="324"/>
      <c r="D41" s="314"/>
      <c r="E41" s="157" t="s">
        <v>270</v>
      </c>
      <c r="F41" s="157" t="s">
        <v>271</v>
      </c>
      <c r="G41" s="158" t="str">
        <f t="shared" si="0"/>
        <v>31.12.2024
A. Guriča</v>
      </c>
      <c r="H41" s="281"/>
    </row>
    <row r="42" spans="1:8" s="11" customFormat="1" ht="58.5" customHeight="1" thickBot="1" x14ac:dyDescent="0.3">
      <c r="A42" s="266"/>
      <c r="B42" s="346"/>
      <c r="C42" s="325"/>
      <c r="D42" s="315"/>
      <c r="E42" s="227" t="s">
        <v>272</v>
      </c>
      <c r="F42" s="227" t="s">
        <v>273</v>
      </c>
      <c r="G42" s="202" t="str">
        <f>G34</f>
        <v>31.12.2024
A. Guriča, A.Váš</v>
      </c>
      <c r="H42" s="282"/>
    </row>
    <row r="43" spans="1:8" s="11" customFormat="1" ht="65.25" customHeight="1" thickBot="1" x14ac:dyDescent="0.3">
      <c r="A43" s="218" t="s">
        <v>41</v>
      </c>
      <c r="B43" s="219" t="s">
        <v>24</v>
      </c>
      <c r="C43" s="220" t="s">
        <v>16</v>
      </c>
      <c r="D43" s="220" t="s">
        <v>176</v>
      </c>
      <c r="E43" s="221" t="s">
        <v>114</v>
      </c>
      <c r="F43" s="222"/>
      <c r="G43" s="223" t="s">
        <v>394</v>
      </c>
      <c r="H43" s="224" t="s">
        <v>362</v>
      </c>
    </row>
    <row r="44" spans="1:8" s="11" customFormat="1" ht="39.75" customHeight="1" x14ac:dyDescent="0.25">
      <c r="A44" s="264" t="s">
        <v>42</v>
      </c>
      <c r="B44" s="289" t="s">
        <v>25</v>
      </c>
      <c r="C44" s="132" t="s">
        <v>16</v>
      </c>
      <c r="D44" s="132" t="s">
        <v>199</v>
      </c>
      <c r="E44" s="352" t="s">
        <v>201</v>
      </c>
      <c r="F44" s="216" t="s">
        <v>192</v>
      </c>
      <c r="G44" s="354" t="str">
        <f>G16</f>
        <v>31.12.2024
vedení společnosti</v>
      </c>
      <c r="H44" s="329" t="s">
        <v>363</v>
      </c>
    </row>
    <row r="45" spans="1:8" s="11" customFormat="1" ht="39" thickBot="1" x14ac:dyDescent="0.3">
      <c r="A45" s="266"/>
      <c r="B45" s="291"/>
      <c r="C45" s="136"/>
      <c r="D45" s="136" t="s">
        <v>200</v>
      </c>
      <c r="E45" s="353"/>
      <c r="F45" s="217" t="s">
        <v>177</v>
      </c>
      <c r="G45" s="355" t="s">
        <v>408</v>
      </c>
      <c r="H45" s="334"/>
    </row>
    <row r="46" spans="1:8" s="11" customFormat="1" x14ac:dyDescent="0.25">
      <c r="A46" s="264" t="s">
        <v>43</v>
      </c>
      <c r="B46" s="275" t="s">
        <v>27</v>
      </c>
      <c r="C46" s="307" t="s">
        <v>16</v>
      </c>
      <c r="D46" s="267" t="s">
        <v>179</v>
      </c>
      <c r="E46" s="203" t="s">
        <v>28</v>
      </c>
      <c r="F46" s="204" t="s">
        <v>178</v>
      </c>
      <c r="G46" s="354" t="str">
        <f>G44</f>
        <v>31.12.2024
vedení společnosti</v>
      </c>
      <c r="H46" s="329" t="s">
        <v>363</v>
      </c>
    </row>
    <row r="47" spans="1:8" s="11" customFormat="1" x14ac:dyDescent="0.25">
      <c r="A47" s="265"/>
      <c r="B47" s="306"/>
      <c r="C47" s="331"/>
      <c r="D47" s="268"/>
      <c r="E47" s="171" t="s">
        <v>172</v>
      </c>
      <c r="F47" s="54"/>
      <c r="G47" s="316" t="s">
        <v>408</v>
      </c>
      <c r="H47" s="347"/>
    </row>
    <row r="48" spans="1:8" s="11" customFormat="1" x14ac:dyDescent="0.25">
      <c r="A48" s="265"/>
      <c r="B48" s="306"/>
      <c r="C48" s="331"/>
      <c r="D48" s="268"/>
      <c r="E48" s="171"/>
      <c r="F48" s="54"/>
      <c r="G48" s="316" t="s">
        <v>408</v>
      </c>
      <c r="H48" s="347"/>
    </row>
    <row r="49" spans="1:8" s="11" customFormat="1" ht="25.5" customHeight="1" thickBot="1" x14ac:dyDescent="0.3">
      <c r="A49" s="266"/>
      <c r="B49" s="276"/>
      <c r="C49" s="332"/>
      <c r="D49" s="269"/>
      <c r="E49" s="205" t="s">
        <v>180</v>
      </c>
      <c r="F49" s="215" t="s">
        <v>181</v>
      </c>
      <c r="G49" s="317" t="s">
        <v>408</v>
      </c>
      <c r="H49" s="334"/>
    </row>
    <row r="50" spans="1:8" s="11" customFormat="1" ht="25.5" x14ac:dyDescent="0.25">
      <c r="A50" s="341">
        <v>8</v>
      </c>
      <c r="B50" s="289" t="s">
        <v>29</v>
      </c>
      <c r="C50" s="307" t="s">
        <v>16</v>
      </c>
      <c r="D50" s="354" t="s">
        <v>182</v>
      </c>
      <c r="E50" s="197" t="s">
        <v>183</v>
      </c>
      <c r="F50" s="210"/>
      <c r="G50" s="354" t="str">
        <f>G46</f>
        <v>31.12.2024
vedení společnosti</v>
      </c>
      <c r="H50" s="213" t="s">
        <v>362</v>
      </c>
    </row>
    <row r="51" spans="1:8" s="11" customFormat="1" ht="15.75" customHeight="1" x14ac:dyDescent="0.25">
      <c r="A51" s="342"/>
      <c r="B51" s="290"/>
      <c r="C51" s="331"/>
      <c r="D51" s="370"/>
      <c r="E51" s="172" t="s">
        <v>184</v>
      </c>
      <c r="F51" s="45"/>
      <c r="G51" s="316" t="s">
        <v>408</v>
      </c>
      <c r="H51" s="110" t="s">
        <v>377</v>
      </c>
    </row>
    <row r="52" spans="1:8" s="11" customFormat="1" ht="25.5" x14ac:dyDescent="0.25">
      <c r="A52" s="342"/>
      <c r="B52" s="290"/>
      <c r="C52" s="331"/>
      <c r="D52" s="370"/>
      <c r="E52" s="171" t="s">
        <v>185</v>
      </c>
      <c r="F52" s="173" t="s">
        <v>121</v>
      </c>
      <c r="G52" s="316" t="s">
        <v>408</v>
      </c>
      <c r="H52" s="333" t="s">
        <v>362</v>
      </c>
    </row>
    <row r="53" spans="1:8" s="11" customFormat="1" ht="15.75" thickBot="1" x14ac:dyDescent="0.3">
      <c r="A53" s="343"/>
      <c r="B53" s="291"/>
      <c r="C53" s="332"/>
      <c r="D53" s="355"/>
      <c r="E53" s="205"/>
      <c r="F53" s="214" t="s">
        <v>61</v>
      </c>
      <c r="G53" s="317" t="s">
        <v>408</v>
      </c>
      <c r="H53" s="334"/>
    </row>
    <row r="54" spans="1:8" s="11" customFormat="1" ht="38.25" x14ac:dyDescent="0.25">
      <c r="A54" s="264" t="s">
        <v>44</v>
      </c>
      <c r="B54" s="337" t="s">
        <v>30</v>
      </c>
      <c r="C54" s="307" t="s">
        <v>16</v>
      </c>
      <c r="D54" s="207" t="s">
        <v>205</v>
      </c>
      <c r="E54" s="208" t="s">
        <v>206</v>
      </c>
      <c r="F54" s="209" t="s">
        <v>207</v>
      </c>
      <c r="G54" s="247" t="str">
        <f>G50</f>
        <v>31.12.2024
vedení společnosti</v>
      </c>
      <c r="H54" s="211" t="s">
        <v>142</v>
      </c>
    </row>
    <row r="55" spans="1:8" s="11" customFormat="1" ht="45" customHeight="1" x14ac:dyDescent="0.25">
      <c r="A55" s="265"/>
      <c r="B55" s="338"/>
      <c r="C55" s="331"/>
      <c r="D55" s="175" t="s">
        <v>198</v>
      </c>
      <c r="E55" s="55" t="s">
        <v>52</v>
      </c>
      <c r="F55" s="174"/>
      <c r="G55" s="356" t="s">
        <v>394</v>
      </c>
      <c r="H55" s="333" t="s">
        <v>362</v>
      </c>
    </row>
    <row r="56" spans="1:8" s="11" customFormat="1" ht="25.5" x14ac:dyDescent="0.25">
      <c r="A56" s="265"/>
      <c r="B56" s="338"/>
      <c r="C56" s="308"/>
      <c r="D56" s="176"/>
      <c r="E56" s="55" t="s">
        <v>51</v>
      </c>
      <c r="F56" s="174"/>
      <c r="G56" s="312"/>
      <c r="H56" s="330"/>
    </row>
    <row r="57" spans="1:8" s="11" customFormat="1" ht="30.75" thickBot="1" x14ac:dyDescent="0.3">
      <c r="A57" s="266"/>
      <c r="B57" s="339"/>
      <c r="C57" s="212" t="s">
        <v>226</v>
      </c>
      <c r="D57" s="193" t="s">
        <v>242</v>
      </c>
      <c r="E57" s="193" t="s">
        <v>241</v>
      </c>
      <c r="F57" s="194" t="s">
        <v>240</v>
      </c>
      <c r="G57" s="259" t="s">
        <v>433</v>
      </c>
      <c r="H57" s="196" t="s">
        <v>227</v>
      </c>
    </row>
    <row r="58" spans="1:8" s="11" customFormat="1" ht="30" customHeight="1" x14ac:dyDescent="0.25">
      <c r="A58" s="264">
        <v>10</v>
      </c>
      <c r="B58" s="289" t="s">
        <v>31</v>
      </c>
      <c r="C58" s="132" t="s">
        <v>16</v>
      </c>
      <c r="D58" s="369" t="s">
        <v>196</v>
      </c>
      <c r="E58" s="203" t="s">
        <v>197</v>
      </c>
      <c r="F58" s="204" t="s">
        <v>178</v>
      </c>
      <c r="G58" s="327" t="s">
        <v>434</v>
      </c>
      <c r="H58" s="335" t="s">
        <v>395</v>
      </c>
    </row>
    <row r="59" spans="1:8" s="11" customFormat="1" ht="30" customHeight="1" thickBot="1" x14ac:dyDescent="0.3">
      <c r="A59" s="266"/>
      <c r="B59" s="291"/>
      <c r="C59" s="136"/>
      <c r="D59" s="355"/>
      <c r="E59" s="205" t="s">
        <v>138</v>
      </c>
      <c r="F59" s="206" t="s">
        <v>123</v>
      </c>
      <c r="G59" s="340"/>
      <c r="H59" s="336"/>
    </row>
    <row r="60" spans="1:8" s="11" customFormat="1" ht="25.5" customHeight="1" x14ac:dyDescent="0.25">
      <c r="A60" s="264">
        <v>11</v>
      </c>
      <c r="B60" s="289" t="s">
        <v>186</v>
      </c>
      <c r="C60" s="307" t="s">
        <v>16</v>
      </c>
      <c r="D60" s="309" t="s">
        <v>187</v>
      </c>
      <c r="E60" s="197" t="s">
        <v>193</v>
      </c>
      <c r="F60" s="198" t="s">
        <v>194</v>
      </c>
      <c r="G60" s="311" t="s">
        <v>394</v>
      </c>
      <c r="H60" s="329" t="s">
        <v>362</v>
      </c>
    </row>
    <row r="61" spans="1:8" s="11" customFormat="1" x14ac:dyDescent="0.25">
      <c r="A61" s="265"/>
      <c r="B61" s="290"/>
      <c r="C61" s="308"/>
      <c r="D61" s="310"/>
      <c r="E61" s="55" t="s">
        <v>116</v>
      </c>
      <c r="F61" s="169" t="s">
        <v>195</v>
      </c>
      <c r="G61" s="312"/>
      <c r="H61" s="330"/>
    </row>
    <row r="62" spans="1:8" s="11" customFormat="1" ht="48.75" customHeight="1" thickBot="1" x14ac:dyDescent="0.3">
      <c r="A62" s="266"/>
      <c r="B62" s="291"/>
      <c r="C62" s="199" t="s">
        <v>226</v>
      </c>
      <c r="D62" s="200" t="s">
        <v>243</v>
      </c>
      <c r="E62" s="201" t="s">
        <v>244</v>
      </c>
      <c r="F62" s="202" t="s">
        <v>245</v>
      </c>
      <c r="G62" s="202" t="s">
        <v>435</v>
      </c>
      <c r="H62" s="196" t="s">
        <v>227</v>
      </c>
    </row>
    <row r="63" spans="1:8" s="11" customFormat="1" ht="80.25" customHeight="1" x14ac:dyDescent="0.25">
      <c r="A63" s="264">
        <v>12</v>
      </c>
      <c r="B63" s="289" t="s">
        <v>208</v>
      </c>
      <c r="C63" s="372" t="s">
        <v>249</v>
      </c>
      <c r="D63" s="186" t="s">
        <v>229</v>
      </c>
      <c r="E63" s="187" t="s">
        <v>228</v>
      </c>
      <c r="F63" s="188" t="s">
        <v>230</v>
      </c>
      <c r="G63" s="189" t="s">
        <v>436</v>
      </c>
      <c r="H63" s="190" t="s">
        <v>227</v>
      </c>
    </row>
    <row r="64" spans="1:8" s="11" customFormat="1" ht="38.25" x14ac:dyDescent="0.25">
      <c r="A64" s="265"/>
      <c r="B64" s="290"/>
      <c r="C64" s="324"/>
      <c r="D64" s="180" t="s">
        <v>231</v>
      </c>
      <c r="E64" s="181" t="s">
        <v>232</v>
      </c>
      <c r="F64" s="178" t="s">
        <v>233</v>
      </c>
      <c r="G64" s="158" t="s">
        <v>437</v>
      </c>
      <c r="H64" s="191" t="s">
        <v>227</v>
      </c>
    </row>
    <row r="65" spans="1:14" s="11" customFormat="1" ht="63.75" x14ac:dyDescent="0.25">
      <c r="A65" s="265"/>
      <c r="B65" s="290"/>
      <c r="C65" s="324"/>
      <c r="D65" s="182" t="s">
        <v>235</v>
      </c>
      <c r="E65" s="177" t="s">
        <v>234</v>
      </c>
      <c r="F65" s="178" t="s">
        <v>236</v>
      </c>
      <c r="G65" s="158" t="s">
        <v>437</v>
      </c>
      <c r="H65" s="191" t="s">
        <v>227</v>
      </c>
    </row>
    <row r="66" spans="1:14" s="11" customFormat="1" ht="51" x14ac:dyDescent="0.25">
      <c r="A66" s="265"/>
      <c r="B66" s="290"/>
      <c r="C66" s="324"/>
      <c r="D66" s="179" t="s">
        <v>237</v>
      </c>
      <c r="E66" s="183" t="s">
        <v>238</v>
      </c>
      <c r="F66" s="178" t="s">
        <v>239</v>
      </c>
      <c r="G66" s="158" t="s">
        <v>438</v>
      </c>
      <c r="H66" s="191" t="s">
        <v>227</v>
      </c>
    </row>
    <row r="67" spans="1:14" s="11" customFormat="1" ht="30.75" thickBot="1" x14ac:dyDescent="0.3">
      <c r="A67" s="266"/>
      <c r="B67" s="291"/>
      <c r="C67" s="325"/>
      <c r="D67" s="192" t="s">
        <v>246</v>
      </c>
      <c r="E67" s="193" t="s">
        <v>247</v>
      </c>
      <c r="F67" s="194" t="s">
        <v>248</v>
      </c>
      <c r="G67" s="195"/>
      <c r="H67" s="196" t="s">
        <v>227</v>
      </c>
    </row>
    <row r="68" spans="1:14" s="11" customFormat="1" ht="63.75" customHeight="1" x14ac:dyDescent="0.25">
      <c r="A68" s="264">
        <v>13</v>
      </c>
      <c r="B68" s="289" t="s">
        <v>212</v>
      </c>
      <c r="C68" s="267" t="s">
        <v>103</v>
      </c>
      <c r="D68" s="322" t="s">
        <v>213</v>
      </c>
      <c r="E68" s="184" t="s">
        <v>209</v>
      </c>
      <c r="F68" s="318" t="s">
        <v>211</v>
      </c>
      <c r="G68" s="327" t="s">
        <v>429</v>
      </c>
      <c r="H68" s="329" t="s">
        <v>396</v>
      </c>
    </row>
    <row r="69" spans="1:14" s="11" customFormat="1" ht="38.25" x14ac:dyDescent="0.25">
      <c r="A69" s="265"/>
      <c r="B69" s="290"/>
      <c r="C69" s="268"/>
      <c r="D69" s="323"/>
      <c r="E69" s="55" t="s">
        <v>210</v>
      </c>
      <c r="F69" s="319"/>
      <c r="G69" s="328"/>
      <c r="H69" s="330"/>
    </row>
    <row r="70" spans="1:14" s="11" customFormat="1" ht="51" customHeight="1" x14ac:dyDescent="0.25">
      <c r="A70" s="265"/>
      <c r="B70" s="290"/>
      <c r="C70" s="268"/>
      <c r="D70" s="320" t="s">
        <v>217</v>
      </c>
      <c r="E70" s="148" t="s">
        <v>214</v>
      </c>
      <c r="F70" s="316" t="s">
        <v>216</v>
      </c>
      <c r="G70" s="328" t="s">
        <v>434</v>
      </c>
      <c r="H70" s="333" t="s">
        <v>396</v>
      </c>
    </row>
    <row r="71" spans="1:14" s="11" customFormat="1" ht="15.75" thickBot="1" x14ac:dyDescent="0.3">
      <c r="A71" s="266"/>
      <c r="B71" s="291"/>
      <c r="C71" s="269"/>
      <c r="D71" s="321"/>
      <c r="E71" s="185" t="s">
        <v>215</v>
      </c>
      <c r="F71" s="317"/>
      <c r="G71" s="340"/>
      <c r="H71" s="334"/>
    </row>
    <row r="73" spans="1:14" s="11" customFormat="1" x14ac:dyDescent="0.25">
      <c r="A73" s="6"/>
      <c r="B73" s="4"/>
      <c r="C73" s="6"/>
      <c r="D73"/>
      <c r="E73" s="48"/>
      <c r="F73"/>
      <c r="G73"/>
      <c r="H73" s="6"/>
      <c r="I73"/>
      <c r="J73"/>
      <c r="K73"/>
      <c r="L73"/>
      <c r="M73"/>
      <c r="N73"/>
    </row>
    <row r="74" spans="1:14" s="11" customFormat="1" x14ac:dyDescent="0.25">
      <c r="A74" s="6"/>
      <c r="B74" s="19" t="s">
        <v>53</v>
      </c>
      <c r="C74" s="20">
        <v>18</v>
      </c>
      <c r="D74"/>
      <c r="E74" s="48"/>
      <c r="F74"/>
      <c r="G74"/>
      <c r="H74" s="6"/>
      <c r="I74"/>
      <c r="J74"/>
      <c r="K74"/>
      <c r="L74"/>
      <c r="M74"/>
      <c r="N74"/>
    </row>
    <row r="75" spans="1:14" s="11" customFormat="1" x14ac:dyDescent="0.25">
      <c r="A75" s="6"/>
      <c r="B75" s="21" t="s">
        <v>54</v>
      </c>
      <c r="C75" s="22">
        <v>7</v>
      </c>
      <c r="D75"/>
      <c r="E75" s="48"/>
      <c r="F75"/>
      <c r="G75"/>
      <c r="H75" s="6"/>
      <c r="I75"/>
      <c r="J75"/>
      <c r="K75"/>
      <c r="L75"/>
      <c r="M75"/>
      <c r="N75"/>
    </row>
    <row r="76" spans="1:14" s="11" customFormat="1" x14ac:dyDescent="0.25">
      <c r="A76" s="6"/>
      <c r="B76" s="3"/>
      <c r="C76" s="6"/>
      <c r="D76"/>
      <c r="E76" s="48"/>
      <c r="F76"/>
      <c r="G76"/>
      <c r="H76" s="6"/>
      <c r="I76"/>
      <c r="J76"/>
      <c r="K76"/>
      <c r="L76"/>
      <c r="M76"/>
      <c r="N76"/>
    </row>
    <row r="77" spans="1:14" x14ac:dyDescent="0.25">
      <c r="B77" s="3" t="s">
        <v>55</v>
      </c>
    </row>
    <row r="78" spans="1:14" x14ac:dyDescent="0.25">
      <c r="B78" s="3" t="s">
        <v>56</v>
      </c>
    </row>
    <row r="79" spans="1:14" x14ac:dyDescent="0.25">
      <c r="B79" s="4"/>
    </row>
    <row r="80" spans="1:14" x14ac:dyDescent="0.25">
      <c r="B80" s="4"/>
    </row>
    <row r="81" spans="2:8" ht="30" x14ac:dyDescent="0.25">
      <c r="B81" s="14" t="s">
        <v>59</v>
      </c>
      <c r="C81" s="87" t="s">
        <v>364</v>
      </c>
      <c r="D81" s="11"/>
      <c r="F81" s="14" t="s">
        <v>441</v>
      </c>
      <c r="H81" s="260" t="s">
        <v>442</v>
      </c>
    </row>
    <row r="82" spans="2:8" x14ac:dyDescent="0.25">
      <c r="B82" s="16"/>
      <c r="C82" s="12"/>
      <c r="D82" s="11"/>
      <c r="F82" s="4"/>
      <c r="H82"/>
    </row>
    <row r="83" spans="2:8" x14ac:dyDescent="0.25">
      <c r="B83" s="14" t="s">
        <v>57</v>
      </c>
      <c r="C83" s="87" t="s">
        <v>365</v>
      </c>
      <c r="D83" s="11"/>
      <c r="F83" s="14" t="s">
        <v>406</v>
      </c>
      <c r="H83" s="260" t="s">
        <v>428</v>
      </c>
    </row>
    <row r="84" spans="2:8" x14ac:dyDescent="0.25">
      <c r="B84" s="4"/>
    </row>
    <row r="85" spans="2:8" x14ac:dyDescent="0.25">
      <c r="B85" s="4"/>
    </row>
    <row r="86" spans="2:8" x14ac:dyDescent="0.25">
      <c r="B86" s="4"/>
    </row>
    <row r="87" spans="2:8" x14ac:dyDescent="0.25">
      <c r="B87" s="4"/>
    </row>
    <row r="88" spans="2:8" x14ac:dyDescent="0.25">
      <c r="B88" s="4"/>
    </row>
    <row r="89" spans="2:8" x14ac:dyDescent="0.25">
      <c r="B89" s="4"/>
    </row>
    <row r="90" spans="2:8" x14ac:dyDescent="0.25">
      <c r="B90" s="4"/>
    </row>
    <row r="91" spans="2:8" x14ac:dyDescent="0.25">
      <c r="B91" s="4"/>
    </row>
    <row r="92" spans="2:8" x14ac:dyDescent="0.25">
      <c r="B92" s="4"/>
    </row>
    <row r="93" spans="2:8" x14ac:dyDescent="0.25">
      <c r="B93" s="4"/>
    </row>
    <row r="94" spans="2:8" x14ac:dyDescent="0.25">
      <c r="B94" s="4"/>
    </row>
    <row r="95" spans="2:8" x14ac:dyDescent="0.25">
      <c r="B95" s="4"/>
    </row>
    <row r="96" spans="2:8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</sheetData>
  <mergeCells count="83">
    <mergeCell ref="A5:A6"/>
    <mergeCell ref="B5:B6"/>
    <mergeCell ref="C5:C6"/>
    <mergeCell ref="C63:C67"/>
    <mergeCell ref="B63:B67"/>
    <mergeCell ref="B44:B45"/>
    <mergeCell ref="B46:B49"/>
    <mergeCell ref="B58:B59"/>
    <mergeCell ref="A8:A15"/>
    <mergeCell ref="A22:A25"/>
    <mergeCell ref="C22:C25"/>
    <mergeCell ref="A26:A42"/>
    <mergeCell ref="A44:A45"/>
    <mergeCell ref="A63:A67"/>
    <mergeCell ref="A46:A49"/>
    <mergeCell ref="A54:A57"/>
    <mergeCell ref="G5:G6"/>
    <mergeCell ref="B22:B25"/>
    <mergeCell ref="B8:B15"/>
    <mergeCell ref="B60:B62"/>
    <mergeCell ref="E5:E6"/>
    <mergeCell ref="B50:B53"/>
    <mergeCell ref="D8:D9"/>
    <mergeCell ref="D16:D18"/>
    <mergeCell ref="D22:D25"/>
    <mergeCell ref="G16:G17"/>
    <mergeCell ref="G58:G59"/>
    <mergeCell ref="D58:D59"/>
    <mergeCell ref="D46:D49"/>
    <mergeCell ref="C8:C15"/>
    <mergeCell ref="D10:D11"/>
    <mergeCell ref="D50:D53"/>
    <mergeCell ref="A16:A21"/>
    <mergeCell ref="B16:B21"/>
    <mergeCell ref="C16:C18"/>
    <mergeCell ref="C20:C21"/>
    <mergeCell ref="H16:H17"/>
    <mergeCell ref="B26:B42"/>
    <mergeCell ref="H44:H45"/>
    <mergeCell ref="H46:H49"/>
    <mergeCell ref="C54:C56"/>
    <mergeCell ref="H8:H15"/>
    <mergeCell ref="G8:G15"/>
    <mergeCell ref="F8:F15"/>
    <mergeCell ref="C46:C49"/>
    <mergeCell ref="H26:H32"/>
    <mergeCell ref="E44:E45"/>
    <mergeCell ref="G46:G49"/>
    <mergeCell ref="G50:G53"/>
    <mergeCell ref="G44:G45"/>
    <mergeCell ref="H55:H56"/>
    <mergeCell ref="G55:G56"/>
    <mergeCell ref="H22:H25"/>
    <mergeCell ref="A68:A71"/>
    <mergeCell ref="H60:H61"/>
    <mergeCell ref="C50:C53"/>
    <mergeCell ref="H52:H53"/>
    <mergeCell ref="H58:H59"/>
    <mergeCell ref="B54:B57"/>
    <mergeCell ref="B68:B71"/>
    <mergeCell ref="C68:C71"/>
    <mergeCell ref="G70:G71"/>
    <mergeCell ref="G68:G69"/>
    <mergeCell ref="H68:H69"/>
    <mergeCell ref="H70:H71"/>
    <mergeCell ref="A58:A59"/>
    <mergeCell ref="G60:G61"/>
    <mergeCell ref="A60:A62"/>
    <mergeCell ref="A50:A53"/>
    <mergeCell ref="F70:F71"/>
    <mergeCell ref="F68:F69"/>
    <mergeCell ref="D70:D71"/>
    <mergeCell ref="D68:D69"/>
    <mergeCell ref="C26:C31"/>
    <mergeCell ref="C32:C42"/>
    <mergeCell ref="D32:D37"/>
    <mergeCell ref="D26:D31"/>
    <mergeCell ref="C60:C61"/>
    <mergeCell ref="D60:D61"/>
    <mergeCell ref="H33:H42"/>
    <mergeCell ref="G22:G23"/>
    <mergeCell ref="D38:D42"/>
    <mergeCell ref="G26:G31"/>
  </mergeCells>
  <pageMargins left="0.39370078740157483" right="0.31496062992125984" top="0.55118110236220474" bottom="0.47244094488188981" header="0.31496062992125984" footer="0.31496062992125984"/>
  <pageSetup paperSize="9" scale="67" fitToHeight="4" orientation="landscape" r:id="rId1"/>
  <headerFooter>
    <oddFooter>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9"/>
  <sheetViews>
    <sheetView zoomScale="90" zoomScaleNormal="90" workbookViewId="0">
      <pane xSplit="4" ySplit="6" topLeftCell="E34" activePane="bottomRight" state="frozen"/>
      <selection pane="topRight" activeCell="F1" sqref="F1"/>
      <selection pane="bottomLeft" activeCell="A6" sqref="A6"/>
      <selection pane="bottomRight" activeCell="R44" sqref="R44"/>
    </sheetView>
  </sheetViews>
  <sheetFormatPr defaultColWidth="8.85546875" defaultRowHeight="15" x14ac:dyDescent="0.25"/>
  <cols>
    <col min="1" max="1" width="6.140625" style="6" customWidth="1"/>
    <col min="2" max="2" width="15" style="3" customWidth="1"/>
    <col min="3" max="3" width="30.140625" customWidth="1"/>
    <col min="4" max="5" width="33" customWidth="1"/>
    <col min="6" max="6" width="6" style="6" customWidth="1"/>
    <col min="7" max="8" width="4.85546875" style="6" customWidth="1"/>
    <col min="9" max="9" width="4.42578125" style="6" customWidth="1"/>
    <col min="10" max="12" width="7.140625" style="6" customWidth="1"/>
    <col min="13" max="13" width="48.5703125" customWidth="1"/>
    <col min="14" max="14" width="12.42578125" customWidth="1"/>
    <col min="15" max="15" width="4.42578125" style="6" customWidth="1"/>
    <col min="16" max="17" width="4.85546875" style="6" customWidth="1"/>
    <col min="18" max="19" width="4.42578125" style="6" customWidth="1"/>
    <col min="20" max="20" width="4.140625" style="6" customWidth="1"/>
    <col min="21" max="21" width="6.140625" style="6" customWidth="1"/>
  </cols>
  <sheetData>
    <row r="1" spans="1:21" ht="23.25" x14ac:dyDescent="0.35">
      <c r="A1" s="248" t="s">
        <v>401</v>
      </c>
      <c r="B1" s="46"/>
      <c r="C1" s="6"/>
      <c r="D1" s="6"/>
      <c r="F1"/>
      <c r="G1"/>
      <c r="H1"/>
      <c r="I1"/>
      <c r="J1"/>
      <c r="K1"/>
      <c r="L1"/>
      <c r="O1"/>
      <c r="P1"/>
      <c r="Q1"/>
      <c r="R1"/>
      <c r="S1"/>
      <c r="T1"/>
      <c r="U1"/>
    </row>
    <row r="2" spans="1:21" ht="21" x14ac:dyDescent="0.35">
      <c r="A2" s="7" t="s">
        <v>404</v>
      </c>
    </row>
    <row r="4" spans="1:21" s="3" customFormat="1" x14ac:dyDescent="0.25">
      <c r="A4" s="5"/>
      <c r="F4" s="5"/>
      <c r="G4" s="5"/>
      <c r="H4" s="5"/>
      <c r="I4" s="5"/>
      <c r="J4" s="5"/>
      <c r="K4" s="5"/>
      <c r="L4" s="5"/>
      <c r="O4" s="394" t="s">
        <v>13</v>
      </c>
      <c r="P4" s="394"/>
      <c r="Q4" s="394"/>
      <c r="R4" s="394"/>
      <c r="S4" s="394"/>
      <c r="T4" s="394"/>
      <c r="U4" s="394"/>
    </row>
    <row r="5" spans="1:21" s="9" customFormat="1" x14ac:dyDescent="0.25">
      <c r="A5" s="393" t="s">
        <v>0</v>
      </c>
      <c r="B5" s="395" t="s">
        <v>46</v>
      </c>
      <c r="C5" s="400" t="s">
        <v>274</v>
      </c>
      <c r="D5" s="393" t="s">
        <v>58</v>
      </c>
      <c r="E5" s="13" t="s">
        <v>276</v>
      </c>
      <c r="F5" s="393" t="s">
        <v>399</v>
      </c>
      <c r="G5" s="393"/>
      <c r="H5" s="393"/>
      <c r="I5" s="393"/>
      <c r="J5" s="393" t="s">
        <v>400</v>
      </c>
      <c r="K5" s="393"/>
      <c r="L5" s="393"/>
      <c r="M5" s="393" t="s">
        <v>9</v>
      </c>
      <c r="N5" s="395" t="s">
        <v>10</v>
      </c>
      <c r="O5" s="393" t="s">
        <v>11</v>
      </c>
      <c r="P5" s="393"/>
      <c r="Q5" s="393"/>
      <c r="R5" s="393"/>
      <c r="S5" s="393" t="s">
        <v>12</v>
      </c>
      <c r="T5" s="393"/>
      <c r="U5" s="393"/>
    </row>
    <row r="6" spans="1:21" s="9" customFormat="1" x14ac:dyDescent="0.25">
      <c r="A6" s="393"/>
      <c r="B6" s="396"/>
      <c r="C6" s="393"/>
      <c r="D6" s="393"/>
      <c r="E6" s="13"/>
      <c r="F6" s="13" t="s">
        <v>1</v>
      </c>
      <c r="G6" s="13" t="s">
        <v>2</v>
      </c>
      <c r="H6" s="13" t="s">
        <v>3</v>
      </c>
      <c r="I6" s="13" t="s">
        <v>397</v>
      </c>
      <c r="J6" s="13" t="s">
        <v>1</v>
      </c>
      <c r="K6" s="13" t="s">
        <v>5</v>
      </c>
      <c r="L6" s="13" t="s">
        <v>398</v>
      </c>
      <c r="M6" s="393"/>
      <c r="N6" s="396"/>
      <c r="O6" s="13" t="s">
        <v>1</v>
      </c>
      <c r="P6" s="13" t="s">
        <v>2</v>
      </c>
      <c r="Q6" s="13" t="s">
        <v>3</v>
      </c>
      <c r="R6" s="13" t="s">
        <v>4</v>
      </c>
      <c r="S6" s="13" t="s">
        <v>1</v>
      </c>
      <c r="T6" s="13" t="s">
        <v>5</v>
      </c>
      <c r="U6" s="13" t="s">
        <v>6</v>
      </c>
    </row>
    <row r="7" spans="1:21" s="9" customFormat="1" ht="112.5" customHeight="1" x14ac:dyDescent="0.25">
      <c r="A7" s="373" t="s">
        <v>20</v>
      </c>
      <c r="B7" s="375" t="s">
        <v>47</v>
      </c>
      <c r="C7" s="240" t="s">
        <v>422</v>
      </c>
      <c r="D7" s="63" t="s">
        <v>423</v>
      </c>
      <c r="E7" s="63" t="s">
        <v>424</v>
      </c>
      <c r="F7" s="67">
        <v>1</v>
      </c>
      <c r="G7" s="67">
        <v>3</v>
      </c>
      <c r="H7" s="67">
        <v>2</v>
      </c>
      <c r="I7" s="67">
        <f>F7*G7*H7</f>
        <v>6</v>
      </c>
      <c r="J7" s="70"/>
      <c r="K7" s="70"/>
      <c r="L7" s="70"/>
      <c r="M7" s="65" t="s">
        <v>426</v>
      </c>
      <c r="N7" s="243" t="s">
        <v>425</v>
      </c>
      <c r="O7" s="56">
        <v>3</v>
      </c>
      <c r="P7" s="56">
        <v>3</v>
      </c>
      <c r="Q7" s="56">
        <v>2</v>
      </c>
      <c r="R7" s="67">
        <f>O7*P7*Q7</f>
        <v>18</v>
      </c>
      <c r="S7" s="56"/>
      <c r="T7" s="56"/>
      <c r="U7" s="56"/>
    </row>
    <row r="8" spans="1:21" s="9" customFormat="1" ht="112.5" customHeight="1" x14ac:dyDescent="0.25">
      <c r="A8" s="345"/>
      <c r="B8" s="376"/>
      <c r="C8" s="240" t="s">
        <v>275</v>
      </c>
      <c r="D8" s="63" t="s">
        <v>277</v>
      </c>
      <c r="E8" s="63" t="s">
        <v>278</v>
      </c>
      <c r="F8" s="67">
        <v>2</v>
      </c>
      <c r="G8" s="67">
        <v>3</v>
      </c>
      <c r="H8" s="67">
        <v>1</v>
      </c>
      <c r="I8" s="67">
        <f>F8*G8*H8</f>
        <v>6</v>
      </c>
      <c r="J8" s="70"/>
      <c r="K8" s="70"/>
      <c r="L8" s="70"/>
      <c r="M8" s="65" t="s">
        <v>280</v>
      </c>
      <c r="N8" s="243" t="s">
        <v>279</v>
      </c>
      <c r="O8" s="56">
        <v>2</v>
      </c>
      <c r="P8" s="56">
        <v>2</v>
      </c>
      <c r="Q8" s="56">
        <v>1</v>
      </c>
      <c r="R8" s="67">
        <f>O8*P8*Q8</f>
        <v>4</v>
      </c>
      <c r="S8" s="56"/>
      <c r="T8" s="56"/>
      <c r="U8" s="56"/>
    </row>
    <row r="9" spans="1:21" s="9" customFormat="1" ht="90" customHeight="1" x14ac:dyDescent="0.25">
      <c r="A9" s="345"/>
      <c r="B9" s="376"/>
      <c r="C9" s="378" t="s">
        <v>312</v>
      </c>
      <c r="D9" s="63" t="s">
        <v>283</v>
      </c>
      <c r="E9" s="63" t="s">
        <v>281</v>
      </c>
      <c r="F9" s="67">
        <v>2</v>
      </c>
      <c r="G9" s="67">
        <v>3</v>
      </c>
      <c r="H9" s="67">
        <v>1</v>
      </c>
      <c r="I9" s="67">
        <f>F9*G9*H9</f>
        <v>6</v>
      </c>
      <c r="J9" s="70"/>
      <c r="K9" s="70"/>
      <c r="L9" s="70"/>
      <c r="M9" s="65" t="s">
        <v>282</v>
      </c>
      <c r="N9" s="71" t="s">
        <v>279</v>
      </c>
      <c r="O9" s="56">
        <v>2</v>
      </c>
      <c r="P9" s="56">
        <v>2</v>
      </c>
      <c r="Q9" s="56">
        <v>2</v>
      </c>
      <c r="R9" s="67">
        <f t="shared" ref="R9:R33" si="0">O9*P9*Q9</f>
        <v>8</v>
      </c>
      <c r="S9" s="56"/>
      <c r="T9" s="56"/>
      <c r="U9" s="56"/>
    </row>
    <row r="10" spans="1:21" s="58" customFormat="1" ht="81" customHeight="1" x14ac:dyDescent="0.25">
      <c r="A10" s="345"/>
      <c r="B10" s="376"/>
      <c r="C10" s="378"/>
      <c r="D10" s="63" t="s">
        <v>346</v>
      </c>
      <c r="E10" s="63" t="s">
        <v>281</v>
      </c>
      <c r="F10" s="72">
        <v>2</v>
      </c>
      <c r="G10" s="72">
        <v>3</v>
      </c>
      <c r="H10" s="72">
        <v>1</v>
      </c>
      <c r="I10" s="72">
        <v>6</v>
      </c>
      <c r="J10" s="67">
        <v>3</v>
      </c>
      <c r="K10" s="67">
        <v>2</v>
      </c>
      <c r="L10" s="67">
        <f>J10*K10</f>
        <v>6</v>
      </c>
      <c r="M10" s="59" t="s">
        <v>284</v>
      </c>
      <c r="N10" s="71" t="s">
        <v>279</v>
      </c>
      <c r="O10" s="57">
        <v>2</v>
      </c>
      <c r="P10" s="57">
        <v>3</v>
      </c>
      <c r="Q10" s="57">
        <v>1</v>
      </c>
      <c r="R10" s="67">
        <f t="shared" si="0"/>
        <v>6</v>
      </c>
      <c r="S10" s="57">
        <v>3</v>
      </c>
      <c r="T10" s="57">
        <v>2</v>
      </c>
      <c r="U10" s="67">
        <f>S10*T10</f>
        <v>6</v>
      </c>
    </row>
    <row r="11" spans="1:21" s="11" customFormat="1" ht="87.75" customHeight="1" x14ac:dyDescent="0.25">
      <c r="A11" s="345"/>
      <c r="B11" s="376"/>
      <c r="C11" s="240" t="s">
        <v>313</v>
      </c>
      <c r="D11" s="61" t="s">
        <v>285</v>
      </c>
      <c r="E11" s="69"/>
      <c r="F11" s="67"/>
      <c r="G11" s="67"/>
      <c r="H11" s="67"/>
      <c r="I11" s="67"/>
      <c r="J11" s="67">
        <v>3</v>
      </c>
      <c r="K11" s="67">
        <v>2</v>
      </c>
      <c r="L11" s="67">
        <f>J11*K11</f>
        <v>6</v>
      </c>
      <c r="M11" s="68"/>
      <c r="N11" s="71" t="s">
        <v>279</v>
      </c>
      <c r="O11" s="17"/>
      <c r="P11" s="17"/>
      <c r="Q11" s="17"/>
      <c r="R11" s="67"/>
      <c r="S11" s="17">
        <v>3</v>
      </c>
      <c r="T11" s="17">
        <v>1</v>
      </c>
      <c r="U11" s="67">
        <f>S11*T11</f>
        <v>3</v>
      </c>
    </row>
    <row r="12" spans="1:21" s="11" customFormat="1" ht="87.75" customHeight="1" x14ac:dyDescent="0.25">
      <c r="A12" s="345"/>
      <c r="B12" s="376"/>
      <c r="C12" s="240" t="s">
        <v>314</v>
      </c>
      <c r="D12" s="62" t="s">
        <v>289</v>
      </c>
      <c r="E12" s="62" t="s">
        <v>290</v>
      </c>
      <c r="F12" s="67">
        <v>2</v>
      </c>
      <c r="G12" s="67">
        <v>3</v>
      </c>
      <c r="H12" s="67">
        <v>1</v>
      </c>
      <c r="I12" s="67">
        <v>6</v>
      </c>
      <c r="J12" s="67"/>
      <c r="K12" s="67"/>
      <c r="L12" s="67"/>
      <c r="M12" s="60" t="s">
        <v>291</v>
      </c>
      <c r="N12" s="71" t="s">
        <v>279</v>
      </c>
      <c r="O12" s="17">
        <v>2</v>
      </c>
      <c r="P12" s="17">
        <v>3</v>
      </c>
      <c r="Q12" s="17">
        <v>1</v>
      </c>
      <c r="R12" s="67">
        <f t="shared" si="0"/>
        <v>6</v>
      </c>
      <c r="S12" s="17"/>
      <c r="T12" s="17"/>
      <c r="U12" s="17"/>
    </row>
    <row r="13" spans="1:21" s="11" customFormat="1" ht="24" x14ac:dyDescent="0.25">
      <c r="A13" s="345"/>
      <c r="B13" s="376"/>
      <c r="C13" s="240" t="s">
        <v>288</v>
      </c>
      <c r="D13" s="244" t="s">
        <v>128</v>
      </c>
      <c r="E13" s="69" t="s">
        <v>427</v>
      </c>
      <c r="F13" s="67"/>
      <c r="G13" s="67"/>
      <c r="H13" s="67"/>
      <c r="I13" s="67"/>
      <c r="J13" s="67">
        <v>3</v>
      </c>
      <c r="K13" s="67">
        <v>2</v>
      </c>
      <c r="L13" s="67">
        <v>6</v>
      </c>
      <c r="M13" s="68"/>
      <c r="N13" s="68"/>
      <c r="O13" s="17"/>
      <c r="P13" s="17"/>
      <c r="Q13" s="17"/>
      <c r="R13" s="67"/>
      <c r="S13" s="17">
        <v>3</v>
      </c>
      <c r="T13" s="17">
        <v>2</v>
      </c>
      <c r="U13" s="67">
        <f>S13*T13</f>
        <v>6</v>
      </c>
    </row>
    <row r="14" spans="1:21" s="11" customFormat="1" ht="60.75" customHeight="1" x14ac:dyDescent="0.25">
      <c r="A14" s="345"/>
      <c r="B14" s="376"/>
      <c r="C14" s="240" t="s">
        <v>119</v>
      </c>
      <c r="D14" s="64" t="s">
        <v>286</v>
      </c>
      <c r="E14" s="63" t="s">
        <v>310</v>
      </c>
      <c r="F14" s="67">
        <v>2</v>
      </c>
      <c r="G14" s="67">
        <v>3</v>
      </c>
      <c r="H14" s="67">
        <v>1</v>
      </c>
      <c r="I14" s="67">
        <f t="shared" ref="I14" si="1">F14*G14*H14</f>
        <v>6</v>
      </c>
      <c r="J14" s="67"/>
      <c r="K14" s="67"/>
      <c r="L14" s="67"/>
      <c r="M14" s="64" t="s">
        <v>287</v>
      </c>
      <c r="N14" s="71" t="s">
        <v>279</v>
      </c>
      <c r="O14" s="17">
        <v>2</v>
      </c>
      <c r="P14" s="17">
        <v>2</v>
      </c>
      <c r="Q14" s="17">
        <v>1</v>
      </c>
      <c r="R14" s="67">
        <f t="shared" si="0"/>
        <v>4</v>
      </c>
      <c r="S14" s="17"/>
      <c r="T14" s="17"/>
      <c r="U14" s="17"/>
    </row>
    <row r="15" spans="1:21" s="11" customFormat="1" ht="60.75" customHeight="1" x14ac:dyDescent="0.25">
      <c r="A15" s="374"/>
      <c r="B15" s="377"/>
      <c r="C15" s="65" t="s">
        <v>316</v>
      </c>
      <c r="D15" s="66" t="s">
        <v>315</v>
      </c>
      <c r="E15" s="63"/>
      <c r="F15" s="67"/>
      <c r="G15" s="67"/>
      <c r="H15" s="67"/>
      <c r="I15" s="67"/>
      <c r="J15" s="67">
        <v>3</v>
      </c>
      <c r="K15" s="67">
        <v>2</v>
      </c>
      <c r="L15" s="67">
        <v>6</v>
      </c>
      <c r="M15" s="64"/>
      <c r="N15" s="71"/>
      <c r="O15" s="17"/>
      <c r="P15" s="17"/>
      <c r="Q15" s="17"/>
      <c r="R15" s="67"/>
      <c r="S15" s="17">
        <v>3</v>
      </c>
      <c r="T15" s="17">
        <v>2</v>
      </c>
      <c r="U15" s="67">
        <f>S15*T15</f>
        <v>6</v>
      </c>
    </row>
    <row r="16" spans="1:21" s="11" customFormat="1" ht="91.5" customHeight="1" x14ac:dyDescent="0.25">
      <c r="A16" s="389" t="s">
        <v>7</v>
      </c>
      <c r="B16" s="385" t="s">
        <v>8</v>
      </c>
      <c r="C16" s="65" t="s">
        <v>318</v>
      </c>
      <c r="D16" s="64" t="s">
        <v>321</v>
      </c>
      <c r="E16" s="64" t="s">
        <v>319</v>
      </c>
      <c r="F16" s="67">
        <v>3</v>
      </c>
      <c r="G16" s="67">
        <v>3</v>
      </c>
      <c r="H16" s="67">
        <v>2</v>
      </c>
      <c r="I16" s="67">
        <v>12</v>
      </c>
      <c r="J16" s="67">
        <v>3</v>
      </c>
      <c r="K16" s="67">
        <v>2</v>
      </c>
      <c r="L16" s="73">
        <f>J16*K16</f>
        <v>6</v>
      </c>
      <c r="M16" s="64" t="s">
        <v>320</v>
      </c>
      <c r="N16" s="71" t="s">
        <v>279</v>
      </c>
      <c r="O16" s="67">
        <v>3</v>
      </c>
      <c r="P16" s="67">
        <v>3</v>
      </c>
      <c r="Q16" s="67">
        <v>2</v>
      </c>
      <c r="R16" s="67">
        <v>12</v>
      </c>
      <c r="S16" s="67">
        <v>3</v>
      </c>
      <c r="T16" s="67">
        <v>2</v>
      </c>
      <c r="U16" s="73">
        <f>S16*T16</f>
        <v>6</v>
      </c>
    </row>
    <row r="17" spans="1:21" s="11" customFormat="1" ht="75.75" customHeight="1" x14ac:dyDescent="0.25">
      <c r="A17" s="331"/>
      <c r="B17" s="385"/>
      <c r="C17" s="240" t="s">
        <v>48</v>
      </c>
      <c r="D17" s="61" t="s">
        <v>301</v>
      </c>
      <c r="E17" s="65" t="s">
        <v>298</v>
      </c>
      <c r="F17" s="67"/>
      <c r="G17" s="67"/>
      <c r="H17" s="67"/>
      <c r="I17" s="67"/>
      <c r="J17" s="67">
        <v>2</v>
      </c>
      <c r="K17" s="67">
        <v>3</v>
      </c>
      <c r="L17" s="73">
        <f>J17*K17</f>
        <v>6</v>
      </c>
      <c r="M17" s="64" t="s">
        <v>129</v>
      </c>
      <c r="N17" s="71" t="s">
        <v>279</v>
      </c>
      <c r="O17" s="17"/>
      <c r="P17" s="17"/>
      <c r="Q17" s="17"/>
      <c r="R17" s="67"/>
      <c r="S17" s="67">
        <v>3</v>
      </c>
      <c r="T17" s="67">
        <v>2</v>
      </c>
      <c r="U17" s="73">
        <f>S17*T17</f>
        <v>6</v>
      </c>
    </row>
    <row r="18" spans="1:21" s="11" customFormat="1" ht="55.5" customHeight="1" x14ac:dyDescent="0.25">
      <c r="A18" s="331"/>
      <c r="B18" s="385"/>
      <c r="C18" s="240" t="s">
        <v>299</v>
      </c>
      <c r="D18" s="65" t="s">
        <v>302</v>
      </c>
      <c r="E18" s="65" t="s">
        <v>300</v>
      </c>
      <c r="F18" s="67">
        <v>2</v>
      </c>
      <c r="G18" s="67">
        <v>3</v>
      </c>
      <c r="H18" s="67">
        <v>2</v>
      </c>
      <c r="I18" s="67">
        <v>12</v>
      </c>
      <c r="J18" s="67"/>
      <c r="K18" s="67"/>
      <c r="L18" s="67"/>
      <c r="M18" s="64" t="s">
        <v>303</v>
      </c>
      <c r="N18" s="71" t="s">
        <v>279</v>
      </c>
      <c r="O18" s="67">
        <v>2</v>
      </c>
      <c r="P18" s="67">
        <v>3</v>
      </c>
      <c r="Q18" s="67">
        <v>2</v>
      </c>
      <c r="R18" s="67">
        <f t="shared" si="0"/>
        <v>12</v>
      </c>
      <c r="S18" s="17"/>
      <c r="T18" s="17"/>
      <c r="U18" s="17"/>
    </row>
    <row r="19" spans="1:21" s="11" customFormat="1" ht="35.25" customHeight="1" x14ac:dyDescent="0.25">
      <c r="A19" s="331"/>
      <c r="B19" s="385"/>
      <c r="C19" s="240" t="s">
        <v>49</v>
      </c>
      <c r="D19" s="61" t="s">
        <v>388</v>
      </c>
      <c r="E19" s="245"/>
      <c r="F19" s="67"/>
      <c r="G19" s="67"/>
      <c r="H19" s="67"/>
      <c r="I19" s="67"/>
      <c r="J19" s="67">
        <v>2</v>
      </c>
      <c r="K19" s="67">
        <v>2</v>
      </c>
      <c r="L19" s="73">
        <f>J19*K19</f>
        <v>4</v>
      </c>
      <c r="M19" s="64" t="s">
        <v>130</v>
      </c>
      <c r="N19" s="96"/>
      <c r="O19" s="17"/>
      <c r="P19" s="17"/>
      <c r="Q19" s="17"/>
      <c r="R19" s="67"/>
      <c r="S19" s="67">
        <v>3</v>
      </c>
      <c r="T19" s="67">
        <v>2</v>
      </c>
      <c r="U19" s="73">
        <f>S19*T19</f>
        <v>6</v>
      </c>
    </row>
    <row r="20" spans="1:21" s="11" customFormat="1" ht="52.5" customHeight="1" x14ac:dyDescent="0.25">
      <c r="A20" s="331"/>
      <c r="B20" s="385"/>
      <c r="C20" s="240" t="s">
        <v>325</v>
      </c>
      <c r="D20" s="65" t="s">
        <v>322</v>
      </c>
      <c r="E20" s="65" t="s">
        <v>324</v>
      </c>
      <c r="F20" s="67">
        <v>3</v>
      </c>
      <c r="G20" s="67">
        <v>3</v>
      </c>
      <c r="H20" s="67">
        <v>2</v>
      </c>
      <c r="I20" s="67">
        <v>18</v>
      </c>
      <c r="J20" s="67"/>
      <c r="K20" s="67"/>
      <c r="L20" s="67"/>
      <c r="M20" s="64" t="s">
        <v>366</v>
      </c>
      <c r="N20" s="71" t="s">
        <v>279</v>
      </c>
      <c r="O20" s="67">
        <v>3</v>
      </c>
      <c r="P20" s="67">
        <v>3</v>
      </c>
      <c r="Q20" s="67">
        <v>2</v>
      </c>
      <c r="R20" s="67">
        <f t="shared" si="0"/>
        <v>18</v>
      </c>
      <c r="S20" s="17"/>
      <c r="T20" s="17"/>
      <c r="U20" s="17"/>
    </row>
    <row r="21" spans="1:21" s="11" customFormat="1" ht="69.75" customHeight="1" x14ac:dyDescent="0.25">
      <c r="A21" s="331"/>
      <c r="B21" s="385"/>
      <c r="C21" s="65" t="s">
        <v>308</v>
      </c>
      <c r="D21" s="65" t="s">
        <v>323</v>
      </c>
      <c r="E21" s="65" t="s">
        <v>317</v>
      </c>
      <c r="F21" s="67">
        <v>3</v>
      </c>
      <c r="G21" s="67">
        <v>3</v>
      </c>
      <c r="H21" s="67">
        <v>2</v>
      </c>
      <c r="I21" s="67">
        <v>18</v>
      </c>
      <c r="J21" s="67"/>
      <c r="K21" s="67"/>
      <c r="L21" s="67"/>
      <c r="M21" s="64" t="s">
        <v>345</v>
      </c>
      <c r="N21" s="71" t="s">
        <v>279</v>
      </c>
      <c r="O21" s="67">
        <v>3</v>
      </c>
      <c r="P21" s="67">
        <v>3</v>
      </c>
      <c r="Q21" s="67">
        <v>2</v>
      </c>
      <c r="R21" s="67">
        <f t="shared" si="0"/>
        <v>18</v>
      </c>
      <c r="S21" s="17"/>
      <c r="T21" s="17"/>
      <c r="U21" s="17"/>
    </row>
    <row r="22" spans="1:21" s="11" customFormat="1" ht="33.75" customHeight="1" x14ac:dyDescent="0.25">
      <c r="A22" s="331"/>
      <c r="B22" s="385"/>
      <c r="C22" s="240"/>
      <c r="D22" s="65" t="s">
        <v>309</v>
      </c>
      <c r="E22" s="65" t="s">
        <v>293</v>
      </c>
      <c r="F22" s="67">
        <v>2</v>
      </c>
      <c r="G22" s="67">
        <v>3</v>
      </c>
      <c r="H22" s="67">
        <v>1</v>
      </c>
      <c r="I22" s="67">
        <v>6</v>
      </c>
      <c r="J22" s="67"/>
      <c r="K22" s="67"/>
      <c r="L22" s="67"/>
      <c r="M22" s="64" t="s">
        <v>294</v>
      </c>
      <c r="N22" s="71" t="s">
        <v>279</v>
      </c>
      <c r="O22" s="67">
        <v>2</v>
      </c>
      <c r="P22" s="67">
        <v>3</v>
      </c>
      <c r="Q22" s="67">
        <v>1</v>
      </c>
      <c r="R22" s="67">
        <f t="shared" si="0"/>
        <v>6</v>
      </c>
      <c r="S22" s="17"/>
      <c r="T22" s="17"/>
      <c r="U22" s="17"/>
    </row>
    <row r="23" spans="1:21" s="11" customFormat="1" ht="27.75" customHeight="1" x14ac:dyDescent="0.25">
      <c r="A23" s="331"/>
      <c r="B23" s="385"/>
      <c r="C23" s="240"/>
      <c r="D23" s="64" t="s">
        <v>295</v>
      </c>
      <c r="E23" s="64" t="s">
        <v>296</v>
      </c>
      <c r="F23" s="67">
        <v>2</v>
      </c>
      <c r="G23" s="67">
        <v>3</v>
      </c>
      <c r="H23" s="67">
        <v>1</v>
      </c>
      <c r="I23" s="67">
        <f t="shared" ref="I23" si="2">F23*G23*H23</f>
        <v>6</v>
      </c>
      <c r="J23" s="67"/>
      <c r="K23" s="67"/>
      <c r="L23" s="67"/>
      <c r="M23" s="64" t="s">
        <v>297</v>
      </c>
      <c r="N23" s="71" t="s">
        <v>279</v>
      </c>
      <c r="O23" s="67">
        <v>2</v>
      </c>
      <c r="P23" s="67">
        <v>3</v>
      </c>
      <c r="Q23" s="67">
        <v>2</v>
      </c>
      <c r="R23" s="67">
        <f t="shared" si="0"/>
        <v>12</v>
      </c>
      <c r="S23" s="17"/>
      <c r="T23" s="17"/>
      <c r="U23" s="17"/>
    </row>
    <row r="24" spans="1:21" s="11" customFormat="1" ht="27.75" customHeight="1" x14ac:dyDescent="0.25">
      <c r="A24" s="308"/>
      <c r="B24" s="385"/>
      <c r="C24" s="240" t="s">
        <v>292</v>
      </c>
      <c r="D24" s="64" t="s">
        <v>304</v>
      </c>
      <c r="E24" s="62" t="s">
        <v>305</v>
      </c>
      <c r="F24" s="67">
        <v>2</v>
      </c>
      <c r="G24" s="67">
        <v>2</v>
      </c>
      <c r="H24" s="67">
        <v>2</v>
      </c>
      <c r="I24" s="67">
        <v>8</v>
      </c>
      <c r="J24" s="67"/>
      <c r="K24" s="67"/>
      <c r="L24" s="67"/>
      <c r="M24" s="64" t="s">
        <v>306</v>
      </c>
      <c r="N24" s="71" t="s">
        <v>279</v>
      </c>
      <c r="O24" s="17">
        <v>2</v>
      </c>
      <c r="P24" s="17">
        <v>3</v>
      </c>
      <c r="Q24" s="17">
        <v>2</v>
      </c>
      <c r="R24" s="67">
        <f t="shared" si="0"/>
        <v>12</v>
      </c>
      <c r="S24" s="17"/>
      <c r="T24" s="17"/>
      <c r="U24" s="17"/>
    </row>
    <row r="25" spans="1:21" s="11" customFormat="1" ht="36" x14ac:dyDescent="0.25">
      <c r="A25" s="389" t="s">
        <v>18</v>
      </c>
      <c r="B25" s="386" t="s">
        <v>93</v>
      </c>
      <c r="C25" s="240" t="s">
        <v>50</v>
      </c>
      <c r="D25" s="64" t="s">
        <v>327</v>
      </c>
      <c r="E25" s="64" t="s">
        <v>328</v>
      </c>
      <c r="F25" s="67"/>
      <c r="G25" s="67"/>
      <c r="H25" s="67"/>
      <c r="I25" s="67"/>
      <c r="J25" s="67"/>
      <c r="K25" s="67"/>
      <c r="L25" s="67"/>
      <c r="M25" s="64"/>
      <c r="N25" s="71" t="s">
        <v>279</v>
      </c>
      <c r="O25" s="17"/>
      <c r="P25" s="17"/>
      <c r="Q25" s="17"/>
      <c r="R25" s="67">
        <f t="shared" si="0"/>
        <v>0</v>
      </c>
      <c r="S25" s="17"/>
      <c r="T25" s="17"/>
      <c r="U25" s="17"/>
    </row>
    <row r="26" spans="1:21" s="11" customFormat="1" ht="36" x14ac:dyDescent="0.25">
      <c r="A26" s="308"/>
      <c r="B26" s="386"/>
      <c r="C26" s="240" t="s">
        <v>307</v>
      </c>
      <c r="D26" s="74" t="s">
        <v>326</v>
      </c>
      <c r="E26" s="74" t="s">
        <v>329</v>
      </c>
      <c r="F26" s="67"/>
      <c r="G26" s="67"/>
      <c r="H26" s="67"/>
      <c r="I26" s="67"/>
      <c r="J26" s="67">
        <v>3</v>
      </c>
      <c r="K26" s="67">
        <v>3</v>
      </c>
      <c r="L26" s="67">
        <f>J26*K26</f>
        <v>9</v>
      </c>
      <c r="M26" s="64"/>
      <c r="N26" s="71" t="s">
        <v>279</v>
      </c>
      <c r="O26" s="17"/>
      <c r="P26" s="17"/>
      <c r="Q26" s="17"/>
      <c r="R26" s="67"/>
      <c r="S26" s="17">
        <v>3</v>
      </c>
      <c r="T26" s="17">
        <v>1</v>
      </c>
      <c r="U26" s="67">
        <f>S26*T26</f>
        <v>3</v>
      </c>
    </row>
    <row r="27" spans="1:21" s="11" customFormat="1" ht="38.85" customHeight="1" x14ac:dyDescent="0.25">
      <c r="A27" s="389" t="s">
        <v>19</v>
      </c>
      <c r="B27" s="387" t="s">
        <v>94</v>
      </c>
      <c r="C27" s="65" t="s">
        <v>333</v>
      </c>
      <c r="D27" s="63" t="s">
        <v>334</v>
      </c>
      <c r="E27" s="63"/>
      <c r="F27" s="67">
        <v>2</v>
      </c>
      <c r="G27" s="67">
        <v>3</v>
      </c>
      <c r="H27" s="67">
        <v>1</v>
      </c>
      <c r="I27" s="67">
        <v>6</v>
      </c>
      <c r="J27" s="67"/>
      <c r="K27" s="67"/>
      <c r="L27" s="67"/>
      <c r="M27" s="64"/>
      <c r="N27" s="71" t="s">
        <v>279</v>
      </c>
      <c r="O27" s="67">
        <v>2</v>
      </c>
      <c r="P27" s="67">
        <v>3</v>
      </c>
      <c r="Q27" s="67">
        <v>1</v>
      </c>
      <c r="R27" s="67">
        <f t="shared" si="0"/>
        <v>6</v>
      </c>
      <c r="S27" s="17"/>
      <c r="T27" s="17"/>
      <c r="U27" s="17"/>
    </row>
    <row r="28" spans="1:21" s="11" customFormat="1" ht="38.85" customHeight="1" x14ac:dyDescent="0.25">
      <c r="A28" s="331"/>
      <c r="B28" s="387"/>
      <c r="C28" s="65" t="s">
        <v>143</v>
      </c>
      <c r="D28" s="63" t="s">
        <v>117</v>
      </c>
      <c r="E28" s="63" t="s">
        <v>330</v>
      </c>
      <c r="F28" s="67">
        <v>2</v>
      </c>
      <c r="G28" s="67">
        <v>3</v>
      </c>
      <c r="H28" s="67">
        <v>1</v>
      </c>
      <c r="I28" s="67">
        <f>F28*G28*H28</f>
        <v>6</v>
      </c>
      <c r="J28" s="67"/>
      <c r="K28" s="67"/>
      <c r="L28" s="67"/>
      <c r="M28" s="64" t="s">
        <v>331</v>
      </c>
      <c r="N28" s="71" t="s">
        <v>279</v>
      </c>
      <c r="O28" s="67">
        <v>2</v>
      </c>
      <c r="P28" s="67">
        <v>3</v>
      </c>
      <c r="Q28" s="67">
        <v>1</v>
      </c>
      <c r="R28" s="67">
        <f t="shared" si="0"/>
        <v>6</v>
      </c>
      <c r="S28" s="17"/>
      <c r="T28" s="17"/>
      <c r="U28" s="17"/>
    </row>
    <row r="29" spans="1:21" s="11" customFormat="1" ht="38.85" customHeight="1" x14ac:dyDescent="0.25">
      <c r="A29" s="331"/>
      <c r="B29" s="387"/>
      <c r="C29" s="65" t="s">
        <v>332</v>
      </c>
      <c r="D29" s="63" t="s">
        <v>118</v>
      </c>
      <c r="E29" s="63"/>
      <c r="F29" s="67">
        <v>2</v>
      </c>
      <c r="G29" s="67">
        <v>3</v>
      </c>
      <c r="H29" s="67">
        <v>1</v>
      </c>
      <c r="I29" s="67">
        <f>F29*G29*H29</f>
        <v>6</v>
      </c>
      <c r="J29" s="67"/>
      <c r="K29" s="67"/>
      <c r="L29" s="67"/>
      <c r="M29" s="64" t="s">
        <v>132</v>
      </c>
      <c r="N29" s="71" t="s">
        <v>279</v>
      </c>
      <c r="O29" s="67">
        <v>2</v>
      </c>
      <c r="P29" s="67">
        <v>3</v>
      </c>
      <c r="Q29" s="67">
        <v>1</v>
      </c>
      <c r="R29" s="67">
        <f t="shared" si="0"/>
        <v>6</v>
      </c>
      <c r="S29" s="17"/>
      <c r="T29" s="17"/>
      <c r="U29" s="17"/>
    </row>
    <row r="30" spans="1:21" s="11" customFormat="1" ht="45" customHeight="1" x14ac:dyDescent="0.25">
      <c r="A30" s="308"/>
      <c r="B30" s="387"/>
      <c r="C30" s="240" t="s">
        <v>299</v>
      </c>
      <c r="D30" s="63" t="s">
        <v>336</v>
      </c>
      <c r="E30" s="64" t="s">
        <v>361</v>
      </c>
      <c r="F30" s="67">
        <v>2</v>
      </c>
      <c r="G30" s="67">
        <v>3</v>
      </c>
      <c r="H30" s="67">
        <v>2</v>
      </c>
      <c r="I30" s="67">
        <f>F30*G30*H30</f>
        <v>12</v>
      </c>
      <c r="J30" s="67"/>
      <c r="K30" s="67"/>
      <c r="L30" s="67"/>
      <c r="M30" s="68" t="s">
        <v>335</v>
      </c>
      <c r="N30" s="71" t="s">
        <v>279</v>
      </c>
      <c r="O30" s="67">
        <v>2</v>
      </c>
      <c r="P30" s="67">
        <v>3</v>
      </c>
      <c r="Q30" s="67">
        <v>2</v>
      </c>
      <c r="R30" s="67">
        <f t="shared" si="0"/>
        <v>12</v>
      </c>
      <c r="S30" s="17"/>
      <c r="T30" s="17"/>
      <c r="U30" s="17"/>
    </row>
    <row r="31" spans="1:21" s="11" customFormat="1" ht="50.25" customHeight="1" x14ac:dyDescent="0.25">
      <c r="A31" s="17" t="s">
        <v>41</v>
      </c>
      <c r="B31" s="82" t="s">
        <v>99</v>
      </c>
      <c r="C31" s="65" t="s">
        <v>60</v>
      </c>
      <c r="D31" s="69" t="s">
        <v>311</v>
      </c>
      <c r="E31" s="69"/>
      <c r="F31" s="67"/>
      <c r="G31" s="67"/>
      <c r="H31" s="67"/>
      <c r="I31" s="67"/>
      <c r="J31" s="67">
        <v>1</v>
      </c>
      <c r="K31" s="67">
        <v>1</v>
      </c>
      <c r="L31" s="67">
        <f>J31*K31</f>
        <v>1</v>
      </c>
      <c r="M31" s="64"/>
      <c r="N31" s="45"/>
      <c r="O31" s="17"/>
      <c r="P31" s="17"/>
      <c r="Q31" s="17"/>
      <c r="R31" s="67"/>
      <c r="S31" s="17">
        <v>3</v>
      </c>
      <c r="T31" s="17">
        <v>1</v>
      </c>
      <c r="U31" s="67">
        <f>S31*T31</f>
        <v>3</v>
      </c>
    </row>
    <row r="32" spans="1:21" x14ac:dyDescent="0.25">
      <c r="A32" s="75">
        <v>6</v>
      </c>
      <c r="B32" s="83" t="s">
        <v>347</v>
      </c>
      <c r="C32" s="241"/>
      <c r="D32" s="76"/>
      <c r="E32" s="76"/>
      <c r="F32" s="77"/>
      <c r="G32" s="77"/>
      <c r="H32" s="77"/>
      <c r="I32" s="77"/>
      <c r="J32" s="77"/>
      <c r="K32" s="77"/>
      <c r="L32" s="77"/>
      <c r="M32" s="76"/>
      <c r="N32" s="80"/>
      <c r="O32" s="75"/>
      <c r="P32" s="75"/>
      <c r="Q32" s="75"/>
      <c r="R32" s="75"/>
      <c r="S32" s="75"/>
      <c r="T32" s="75"/>
      <c r="U32" s="75"/>
    </row>
    <row r="33" spans="1:21" s="11" customFormat="1" ht="36" x14ac:dyDescent="0.25">
      <c r="A33" s="17">
        <v>7</v>
      </c>
      <c r="B33" s="83" t="s">
        <v>348</v>
      </c>
      <c r="C33" s="65" t="s">
        <v>349</v>
      </c>
      <c r="D33" s="63" t="s">
        <v>350</v>
      </c>
      <c r="E33" s="63" t="s">
        <v>351</v>
      </c>
      <c r="F33" s="67">
        <v>2</v>
      </c>
      <c r="G33" s="67">
        <v>3</v>
      </c>
      <c r="H33" s="67">
        <v>2</v>
      </c>
      <c r="I33" s="67">
        <v>12</v>
      </c>
      <c r="J33" s="67"/>
      <c r="K33" s="67"/>
      <c r="L33" s="67"/>
      <c r="M33" s="64" t="s">
        <v>352</v>
      </c>
      <c r="N33" s="45"/>
      <c r="O33" s="67">
        <v>2</v>
      </c>
      <c r="P33" s="67">
        <v>3</v>
      </c>
      <c r="Q33" s="67">
        <v>2</v>
      </c>
      <c r="R33" s="67">
        <f t="shared" si="0"/>
        <v>12</v>
      </c>
      <c r="S33" s="17"/>
      <c r="T33" s="17"/>
      <c r="U33" s="17"/>
    </row>
    <row r="34" spans="1:21" s="11" customFormat="1" ht="45" x14ac:dyDescent="0.25">
      <c r="A34" s="17">
        <v>8</v>
      </c>
      <c r="B34" s="84" t="s">
        <v>100</v>
      </c>
      <c r="C34" s="240" t="s">
        <v>97</v>
      </c>
      <c r="D34" s="63" t="s">
        <v>340</v>
      </c>
      <c r="E34" s="63" t="s">
        <v>341</v>
      </c>
      <c r="F34" s="67">
        <v>1</v>
      </c>
      <c r="G34" s="67">
        <v>2</v>
      </c>
      <c r="H34" s="67">
        <v>1</v>
      </c>
      <c r="I34" s="67">
        <f t="shared" ref="I34:I36" si="3">F34*G34*H34</f>
        <v>2</v>
      </c>
      <c r="J34" s="67"/>
      <c r="K34" s="67"/>
      <c r="L34" s="67"/>
      <c r="M34" s="63" t="s">
        <v>342</v>
      </c>
      <c r="N34" s="71" t="s">
        <v>279</v>
      </c>
      <c r="O34" s="67">
        <v>1</v>
      </c>
      <c r="P34" s="67">
        <v>2</v>
      </c>
      <c r="Q34" s="67">
        <v>1</v>
      </c>
      <c r="R34" s="17">
        <f t="shared" ref="R34:R38" si="4">O34*P34*Q34</f>
        <v>2</v>
      </c>
      <c r="S34" s="17"/>
      <c r="T34" s="17"/>
      <c r="U34" s="17"/>
    </row>
    <row r="35" spans="1:21" s="11" customFormat="1" ht="36" x14ac:dyDescent="0.25">
      <c r="A35" s="389">
        <v>9</v>
      </c>
      <c r="B35" s="388" t="s">
        <v>101</v>
      </c>
      <c r="C35" s="240" t="s">
        <v>97</v>
      </c>
      <c r="D35" s="64" t="s">
        <v>337</v>
      </c>
      <c r="E35" s="63" t="s">
        <v>338</v>
      </c>
      <c r="F35" s="67">
        <v>1</v>
      </c>
      <c r="G35" s="67">
        <v>2</v>
      </c>
      <c r="H35" s="67">
        <v>1</v>
      </c>
      <c r="I35" s="67">
        <f t="shared" si="3"/>
        <v>2</v>
      </c>
      <c r="J35" s="67"/>
      <c r="K35" s="67"/>
      <c r="L35" s="67"/>
      <c r="M35" s="63" t="s">
        <v>339</v>
      </c>
      <c r="N35" s="71" t="s">
        <v>279</v>
      </c>
      <c r="O35" s="67">
        <v>1</v>
      </c>
      <c r="P35" s="67">
        <v>2</v>
      </c>
      <c r="Q35" s="67">
        <v>1</v>
      </c>
      <c r="R35" s="17">
        <f t="shared" si="4"/>
        <v>2</v>
      </c>
      <c r="S35" s="17"/>
      <c r="T35" s="17"/>
      <c r="U35" s="17"/>
    </row>
    <row r="36" spans="1:21" s="11" customFormat="1" x14ac:dyDescent="0.25">
      <c r="A36" s="308"/>
      <c r="B36" s="388"/>
      <c r="C36" s="240" t="s">
        <v>98</v>
      </c>
      <c r="D36" s="63" t="s">
        <v>343</v>
      </c>
      <c r="E36" s="63" t="s">
        <v>344</v>
      </c>
      <c r="F36" s="67">
        <v>1</v>
      </c>
      <c r="G36" s="67">
        <v>2</v>
      </c>
      <c r="H36" s="67">
        <v>1</v>
      </c>
      <c r="I36" s="67">
        <f t="shared" si="3"/>
        <v>2</v>
      </c>
      <c r="J36" s="67"/>
      <c r="K36" s="67"/>
      <c r="L36" s="67"/>
      <c r="M36" s="64" t="s">
        <v>131</v>
      </c>
      <c r="N36" s="45"/>
      <c r="O36" s="67">
        <v>1</v>
      </c>
      <c r="P36" s="67">
        <v>2</v>
      </c>
      <c r="Q36" s="67">
        <v>1</v>
      </c>
      <c r="R36" s="17">
        <f t="shared" si="4"/>
        <v>2</v>
      </c>
      <c r="S36" s="17"/>
      <c r="T36" s="17"/>
      <c r="U36" s="17"/>
    </row>
    <row r="37" spans="1:21" ht="45" x14ac:dyDescent="0.25">
      <c r="A37" s="75">
        <v>10</v>
      </c>
      <c r="B37" s="85" t="s">
        <v>353</v>
      </c>
      <c r="C37" s="241" t="s">
        <v>354</v>
      </c>
      <c r="D37" s="76" t="s">
        <v>355</v>
      </c>
      <c r="E37" s="76" t="s">
        <v>356</v>
      </c>
      <c r="F37" s="77"/>
      <c r="G37" s="77"/>
      <c r="H37" s="77"/>
      <c r="I37" s="77"/>
      <c r="J37" s="77"/>
      <c r="K37" s="77"/>
      <c r="L37" s="77"/>
      <c r="M37" s="76"/>
      <c r="N37" s="80"/>
      <c r="O37" s="75"/>
      <c r="P37" s="75"/>
      <c r="Q37" s="75"/>
      <c r="R37" s="75"/>
      <c r="S37" s="75"/>
      <c r="T37" s="75"/>
      <c r="U37" s="75"/>
    </row>
    <row r="38" spans="1:21" ht="30" x14ac:dyDescent="0.25">
      <c r="A38" s="78">
        <v>11</v>
      </c>
      <c r="B38" s="86" t="s">
        <v>104</v>
      </c>
      <c r="C38" s="242" t="s">
        <v>360</v>
      </c>
      <c r="D38" s="79" t="s">
        <v>358</v>
      </c>
      <c r="E38" s="81" t="s">
        <v>357</v>
      </c>
      <c r="F38" s="75">
        <v>2</v>
      </c>
      <c r="G38" s="75">
        <v>3</v>
      </c>
      <c r="H38" s="75">
        <v>2</v>
      </c>
      <c r="I38" s="67">
        <v>12</v>
      </c>
      <c r="J38" s="75"/>
      <c r="K38" s="75"/>
      <c r="L38" s="75"/>
      <c r="M38" s="246" t="s">
        <v>359</v>
      </c>
      <c r="N38" s="79"/>
      <c r="O38" s="75">
        <v>2</v>
      </c>
      <c r="P38" s="75">
        <v>3</v>
      </c>
      <c r="Q38" s="75">
        <v>2</v>
      </c>
      <c r="R38" s="67">
        <f t="shared" si="4"/>
        <v>12</v>
      </c>
      <c r="S38" s="78"/>
      <c r="T38" s="78"/>
      <c r="U38" s="78"/>
    </row>
    <row r="39" spans="1:21" x14ac:dyDescent="0.25">
      <c r="B39" s="19" t="s">
        <v>53</v>
      </c>
      <c r="C39" s="20">
        <v>10</v>
      </c>
      <c r="M39" s="2"/>
    </row>
    <row r="40" spans="1:21" x14ac:dyDescent="0.25">
      <c r="B40" s="21" t="s">
        <v>54</v>
      </c>
      <c r="C40" s="22">
        <v>6</v>
      </c>
      <c r="M40" s="2"/>
    </row>
    <row r="41" spans="1:21" x14ac:dyDescent="0.25">
      <c r="M41" s="2"/>
    </row>
    <row r="42" spans="1:21" x14ac:dyDescent="0.25">
      <c r="M42" s="2"/>
    </row>
    <row r="43" spans="1:21" ht="30" x14ac:dyDescent="0.25">
      <c r="B43" s="18" t="s">
        <v>59</v>
      </c>
      <c r="C43" s="254">
        <v>44605</v>
      </c>
      <c r="F43" s="379" t="s">
        <v>439</v>
      </c>
      <c r="G43" s="380"/>
      <c r="H43" s="380"/>
      <c r="I43" s="381"/>
      <c r="J43" s="382">
        <v>45677</v>
      </c>
      <c r="K43" s="383"/>
      <c r="L43" s="384"/>
      <c r="M43" s="2"/>
      <c r="N43" s="397" t="s">
        <v>442</v>
      </c>
      <c r="O43" s="398"/>
      <c r="P43" s="398"/>
      <c r="Q43" s="398"/>
      <c r="R43" s="399"/>
    </row>
    <row r="44" spans="1:21" x14ac:dyDescent="0.25">
      <c r="B44" s="4"/>
      <c r="F44" s="4"/>
      <c r="G44"/>
      <c r="H44"/>
      <c r="I44"/>
      <c r="J44"/>
      <c r="K44"/>
      <c r="L44"/>
      <c r="M44" s="2"/>
    </row>
    <row r="45" spans="1:21" x14ac:dyDescent="0.25">
      <c r="B45" s="18" t="s">
        <v>57</v>
      </c>
      <c r="C45" s="17" t="s">
        <v>370</v>
      </c>
      <c r="F45" s="379" t="s">
        <v>405</v>
      </c>
      <c r="G45" s="380"/>
      <c r="H45" s="380"/>
      <c r="I45" s="381"/>
      <c r="J45" s="390" t="s">
        <v>369</v>
      </c>
      <c r="K45" s="391"/>
      <c r="L45" s="392"/>
      <c r="M45" s="2"/>
      <c r="N45" s="397" t="s">
        <v>428</v>
      </c>
      <c r="O45" s="398"/>
      <c r="P45" s="398"/>
      <c r="Q45" s="398"/>
      <c r="R45" s="399"/>
    </row>
    <row r="46" spans="1:21" x14ac:dyDescent="0.25">
      <c r="M46" s="2"/>
    </row>
    <row r="47" spans="1:21" x14ac:dyDescent="0.25">
      <c r="M47" s="2"/>
    </row>
    <row r="48" spans="1:21" x14ac:dyDescent="0.25">
      <c r="M48" s="2"/>
    </row>
    <row r="49" spans="13:13" x14ac:dyDescent="0.25">
      <c r="M49" s="2"/>
    </row>
    <row r="50" spans="13:13" x14ac:dyDescent="0.25">
      <c r="M50" s="2"/>
    </row>
    <row r="51" spans="13:13" x14ac:dyDescent="0.25">
      <c r="M51" s="2"/>
    </row>
    <row r="52" spans="13:13" x14ac:dyDescent="0.25">
      <c r="M52" s="2"/>
    </row>
    <row r="53" spans="13:13" x14ac:dyDescent="0.25">
      <c r="M53" s="2"/>
    </row>
    <row r="54" spans="13:13" x14ac:dyDescent="0.25">
      <c r="M54" s="2"/>
    </row>
    <row r="55" spans="13:13" x14ac:dyDescent="0.25">
      <c r="M55" s="2"/>
    </row>
    <row r="56" spans="13:13" x14ac:dyDescent="0.25">
      <c r="M56" s="2"/>
    </row>
    <row r="57" spans="13:13" x14ac:dyDescent="0.25">
      <c r="M57" s="2"/>
    </row>
    <row r="58" spans="13:13" x14ac:dyDescent="0.25">
      <c r="M58" s="2"/>
    </row>
    <row r="59" spans="13:13" x14ac:dyDescent="0.25">
      <c r="M59" s="2"/>
    </row>
    <row r="60" spans="13:13" x14ac:dyDescent="0.25">
      <c r="M60" s="2"/>
    </row>
    <row r="61" spans="13:13" x14ac:dyDescent="0.25">
      <c r="M61" s="2"/>
    </row>
    <row r="62" spans="13:13" x14ac:dyDescent="0.25">
      <c r="M62" s="2"/>
    </row>
    <row r="63" spans="13:13" x14ac:dyDescent="0.25">
      <c r="M63" s="2"/>
    </row>
    <row r="64" spans="13:13" x14ac:dyDescent="0.25">
      <c r="M64" s="2"/>
    </row>
    <row r="65" spans="13:13" x14ac:dyDescent="0.25">
      <c r="M65" s="2"/>
    </row>
    <row r="66" spans="13:13" x14ac:dyDescent="0.25">
      <c r="M66" s="2"/>
    </row>
    <row r="67" spans="13:13" x14ac:dyDescent="0.25">
      <c r="M67" s="2"/>
    </row>
    <row r="68" spans="13:13" x14ac:dyDescent="0.25">
      <c r="M68" s="2"/>
    </row>
    <row r="69" spans="13:13" x14ac:dyDescent="0.25">
      <c r="M69" s="2"/>
    </row>
  </sheetData>
  <mergeCells count="28">
    <mergeCell ref="A5:A6"/>
    <mergeCell ref="B5:B6"/>
    <mergeCell ref="C5:C6"/>
    <mergeCell ref="D5:D6"/>
    <mergeCell ref="F5:I5"/>
    <mergeCell ref="F45:I45"/>
    <mergeCell ref="J45:L45"/>
    <mergeCell ref="O5:R5"/>
    <mergeCell ref="S5:U5"/>
    <mergeCell ref="O4:U4"/>
    <mergeCell ref="J5:L5"/>
    <mergeCell ref="M5:M6"/>
    <mergeCell ref="N5:N6"/>
    <mergeCell ref="N43:R43"/>
    <mergeCell ref="N45:R45"/>
    <mergeCell ref="A7:A15"/>
    <mergeCell ref="B7:B15"/>
    <mergeCell ref="C9:C10"/>
    <mergeCell ref="F43:I43"/>
    <mergeCell ref="J43:L43"/>
    <mergeCell ref="B16:B24"/>
    <mergeCell ref="B25:B26"/>
    <mergeCell ref="B27:B30"/>
    <mergeCell ref="B35:B36"/>
    <mergeCell ref="A35:A36"/>
    <mergeCell ref="A27:A30"/>
    <mergeCell ref="A25:A26"/>
    <mergeCell ref="A16:A24"/>
  </mergeCells>
  <conditionalFormatting sqref="D11">
    <cfRule type="iconSet" priority="12">
      <iconSet iconSet="3Symbols" reverse="1">
        <cfvo type="percent" val="0"/>
        <cfvo type="num" val="6"/>
        <cfvo type="num" val="7"/>
      </iconSet>
    </cfRule>
  </conditionalFormatting>
  <conditionalFormatting sqref="I7:I38">
    <cfRule type="cellIs" dxfId="10" priority="13" operator="greaterThanOrEqual">
      <formula>12</formula>
    </cfRule>
  </conditionalFormatting>
  <conditionalFormatting sqref="L10:L37">
    <cfRule type="cellIs" dxfId="9" priority="16" operator="greaterThanOrEqual">
      <formula>6</formula>
    </cfRule>
  </conditionalFormatting>
  <conditionalFormatting sqref="R7:R31">
    <cfRule type="cellIs" dxfId="8" priority="6" operator="greaterThanOrEqual">
      <formula>12</formula>
    </cfRule>
  </conditionalFormatting>
  <conditionalFormatting sqref="R33">
    <cfRule type="cellIs" dxfId="7" priority="2" operator="greaterThanOrEqual">
      <formula>12</formula>
    </cfRule>
  </conditionalFormatting>
  <conditionalFormatting sqref="R38">
    <cfRule type="cellIs" dxfId="6" priority="1" operator="greaterThanOrEqual">
      <formula>12</formula>
    </cfRule>
  </conditionalFormatting>
  <conditionalFormatting sqref="U10:U11">
    <cfRule type="cellIs" dxfId="5" priority="10" operator="greaterThanOrEqual">
      <formula>6</formula>
    </cfRule>
  </conditionalFormatting>
  <conditionalFormatting sqref="U13">
    <cfRule type="cellIs" dxfId="4" priority="9" operator="greaterThanOrEqual">
      <formula>6</formula>
    </cfRule>
  </conditionalFormatting>
  <conditionalFormatting sqref="U15:U17">
    <cfRule type="cellIs" dxfId="3" priority="7" operator="greaterThanOrEqual">
      <formula>6</formula>
    </cfRule>
  </conditionalFormatting>
  <conditionalFormatting sqref="U19">
    <cfRule type="cellIs" dxfId="2" priority="5" operator="greaterThanOrEqual">
      <formula>6</formula>
    </cfRule>
  </conditionalFormatting>
  <conditionalFormatting sqref="U26">
    <cfRule type="cellIs" dxfId="1" priority="4" operator="greaterThanOrEqual">
      <formula>6</formula>
    </cfRule>
  </conditionalFormatting>
  <conditionalFormatting sqref="U31">
    <cfRule type="cellIs" dxfId="0" priority="3" operator="greaterThanOrEqual">
      <formula>6</formula>
    </cfRule>
  </conditionalFormatting>
  <pageMargins left="0.35433070866141736" right="0.31496062992125984" top="0.39370078740157483" bottom="0.43307086614173229" header="0.31496062992125984" footer="0.31496062992125984"/>
  <pageSetup paperSize="9" scale="55" fitToHeight="4" orientation="landscape" r:id="rId1"/>
  <headerFooter>
    <oddFooter>&amp;R&amp;P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5"/>
  <sheetViews>
    <sheetView topLeftCell="A10" workbookViewId="0">
      <selection activeCell="G1" sqref="G1"/>
    </sheetView>
  </sheetViews>
  <sheetFormatPr defaultColWidth="8.85546875" defaultRowHeight="18.75" x14ac:dyDescent="0.25"/>
  <cols>
    <col min="1" max="1" width="8.85546875" style="23"/>
    <col min="2" max="2" width="25.85546875" style="43" customWidth="1"/>
    <col min="3" max="5" width="22" style="44" customWidth="1"/>
    <col min="6" max="16384" width="8.85546875" style="23"/>
  </cols>
  <sheetData>
    <row r="1" spans="1:5" ht="24.75" thickTop="1" thickBot="1" x14ac:dyDescent="0.3">
      <c r="A1" s="408" t="s">
        <v>64</v>
      </c>
      <c r="B1" s="409"/>
      <c r="C1" s="409"/>
      <c r="D1" s="409"/>
      <c r="E1" s="410"/>
    </row>
    <row r="2" spans="1:5" ht="41.25" customHeight="1" x14ac:dyDescent="0.25">
      <c r="A2" s="401" t="s">
        <v>65</v>
      </c>
      <c r="B2" s="404" t="s">
        <v>66</v>
      </c>
      <c r="C2" s="24">
        <v>1</v>
      </c>
      <c r="D2" s="24">
        <v>2</v>
      </c>
      <c r="E2" s="25">
        <v>3</v>
      </c>
    </row>
    <row r="3" spans="1:5" ht="41.25" customHeight="1" thickBot="1" x14ac:dyDescent="0.3">
      <c r="A3" s="402"/>
      <c r="B3" s="405"/>
      <c r="C3" s="26" t="s">
        <v>67</v>
      </c>
      <c r="D3" s="26" t="s">
        <v>68</v>
      </c>
      <c r="E3" s="27" t="s">
        <v>69</v>
      </c>
    </row>
    <row r="4" spans="1:5" ht="41.25" customHeight="1" x14ac:dyDescent="0.25">
      <c r="A4" s="402"/>
      <c r="B4" s="412" t="s">
        <v>70</v>
      </c>
      <c r="C4" s="28">
        <v>1</v>
      </c>
      <c r="D4" s="28">
        <v>2</v>
      </c>
      <c r="E4" s="29">
        <v>3</v>
      </c>
    </row>
    <row r="5" spans="1:5" ht="41.25" customHeight="1" thickBot="1" x14ac:dyDescent="0.3">
      <c r="A5" s="402"/>
      <c r="B5" s="405"/>
      <c r="C5" s="30" t="s">
        <v>71</v>
      </c>
      <c r="D5" s="30" t="s">
        <v>72</v>
      </c>
      <c r="E5" s="31" t="s">
        <v>73</v>
      </c>
    </row>
    <row r="6" spans="1:5" ht="41.25" customHeight="1" x14ac:dyDescent="0.25">
      <c r="A6" s="402"/>
      <c r="B6" s="413" t="s">
        <v>74</v>
      </c>
      <c r="C6" s="28">
        <v>1</v>
      </c>
      <c r="D6" s="28">
        <v>2</v>
      </c>
      <c r="E6" s="29">
        <v>3</v>
      </c>
    </row>
    <row r="7" spans="1:5" ht="41.25" customHeight="1" thickBot="1" x14ac:dyDescent="0.3">
      <c r="A7" s="402"/>
      <c r="B7" s="405"/>
      <c r="C7" s="26" t="s">
        <v>75</v>
      </c>
      <c r="D7" s="26" t="s">
        <v>76</v>
      </c>
      <c r="E7" s="27" t="s">
        <v>77</v>
      </c>
    </row>
    <row r="8" spans="1:5" ht="63" customHeight="1" thickBot="1" x14ac:dyDescent="0.3">
      <c r="A8" s="411"/>
      <c r="B8" s="32" t="s">
        <v>78</v>
      </c>
      <c r="C8" s="33"/>
      <c r="D8" s="32" t="s">
        <v>79</v>
      </c>
      <c r="E8" s="34"/>
    </row>
    <row r="9" spans="1:5" ht="21" customHeight="1" thickBot="1" x14ac:dyDescent="0.3">
      <c r="A9" s="35"/>
      <c r="B9" s="36"/>
      <c r="C9" s="37"/>
      <c r="D9" s="37"/>
      <c r="E9" s="38"/>
    </row>
    <row r="10" spans="1:5" ht="41.25" customHeight="1" x14ac:dyDescent="0.25">
      <c r="A10" s="401" t="s">
        <v>80</v>
      </c>
      <c r="B10" s="404" t="s">
        <v>81</v>
      </c>
      <c r="C10" s="24">
        <v>1</v>
      </c>
      <c r="D10" s="24">
        <v>2</v>
      </c>
      <c r="E10" s="25">
        <v>3</v>
      </c>
    </row>
    <row r="11" spans="1:5" ht="41.25" customHeight="1" thickBot="1" x14ac:dyDescent="0.3">
      <c r="A11" s="402"/>
      <c r="B11" s="405"/>
      <c r="C11" s="26" t="s">
        <v>82</v>
      </c>
      <c r="D11" s="26" t="s">
        <v>83</v>
      </c>
      <c r="E11" s="27" t="s">
        <v>84</v>
      </c>
    </row>
    <row r="12" spans="1:5" ht="41.25" customHeight="1" x14ac:dyDescent="0.25">
      <c r="A12" s="402"/>
      <c r="B12" s="406" t="s">
        <v>85</v>
      </c>
      <c r="C12" s="24">
        <v>1</v>
      </c>
      <c r="D12" s="24">
        <v>2</v>
      </c>
      <c r="E12" s="25">
        <v>3</v>
      </c>
    </row>
    <row r="13" spans="1:5" ht="41.25" customHeight="1" thickBot="1" x14ac:dyDescent="0.3">
      <c r="A13" s="402"/>
      <c r="B13" s="407"/>
      <c r="C13" s="26" t="s">
        <v>86</v>
      </c>
      <c r="D13" s="26" t="s">
        <v>87</v>
      </c>
      <c r="E13" s="27" t="s">
        <v>88</v>
      </c>
    </row>
    <row r="14" spans="1:5" ht="63" customHeight="1" thickBot="1" x14ac:dyDescent="0.3">
      <c r="A14" s="403"/>
      <c r="B14" s="39" t="s">
        <v>89</v>
      </c>
      <c r="C14" s="40"/>
      <c r="D14" s="39" t="s">
        <v>90</v>
      </c>
      <c r="E14" s="41"/>
    </row>
    <row r="15" spans="1:5" ht="19.5" thickTop="1" x14ac:dyDescent="0.25">
      <c r="B15" s="42"/>
      <c r="C15" s="23"/>
      <c r="D15" s="23"/>
      <c r="E15" s="23"/>
    </row>
  </sheetData>
  <mergeCells count="8">
    <mergeCell ref="A10:A14"/>
    <mergeCell ref="B10:B11"/>
    <mergeCell ref="B12:B13"/>
    <mergeCell ref="A1:E1"/>
    <mergeCell ref="A2:A8"/>
    <mergeCell ref="B2:B3"/>
    <mergeCell ref="B4:B5"/>
    <mergeCell ref="B6:B7"/>
  </mergeCells>
  <pageMargins left="1.0236220472440944" right="1.0236220472440944" top="0.74803149606299213" bottom="0.74803149606299213" header="0.31496062992125984" footer="0.31496062992125984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externí</vt:lpstr>
      <vt:lpstr>interní</vt:lpstr>
      <vt:lpstr>zainteresované strany</vt:lpstr>
      <vt:lpstr>Stupnice 1-3</vt:lpstr>
      <vt:lpstr>externí!Názvy_tisku</vt:lpstr>
      <vt:lpstr>interní!Názvy_tisku</vt:lpstr>
      <vt:lpstr>'zainteresované strany'!Názvy_tisku</vt:lpstr>
      <vt:lpstr>'Stupnice 1-3'!Oblast_tisku</vt:lpstr>
      <vt:lpstr>'zainteresované strany'!Oblast_tisku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Komrsová</dc:creator>
  <cp:lastModifiedBy>Juračková Barbora | AG TRANSPORT, s.r.o.</cp:lastModifiedBy>
  <cp:lastPrinted>2025-03-12T12:28:19Z</cp:lastPrinted>
  <dcterms:created xsi:type="dcterms:W3CDTF">2016-05-09T14:27:11Z</dcterms:created>
  <dcterms:modified xsi:type="dcterms:W3CDTF">2026-02-26T12:03:12Z</dcterms:modified>
</cp:coreProperties>
</file>